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o\Dropbox\FETRISC\2017\13. JASC\"/>
    </mc:Choice>
  </mc:AlternateContent>
  <bookViews>
    <workbookView xWindow="0" yWindow="0" windowWidth="20490" windowHeight="6930" activeTab="1"/>
  </bookViews>
  <sheets>
    <sheet name="Triathlon - Feminino" sheetId="1" r:id="rId1"/>
    <sheet name="Triathlon - Masculin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8" i="1"/>
  <c r="P16" i="2"/>
  <c r="P15" i="2"/>
  <c r="P14" i="2"/>
  <c r="P13" i="2"/>
  <c r="P12" i="2"/>
  <c r="P11" i="2"/>
  <c r="P10" i="2"/>
  <c r="P9" i="2"/>
  <c r="P8" i="2"/>
</calcChain>
</file>

<file path=xl/sharedStrings.xml><?xml version="1.0" encoding="utf-8"?>
<sst xmlns="http://schemas.openxmlformats.org/spreadsheetml/2006/main" count="207" uniqueCount="90">
  <si>
    <t>57º JOGOS ABERTOS DE SANTA CATARINA - JASC | LAGES | 11/11/2017</t>
  </si>
  <si>
    <t>MODALIDADE: TRIATHLON</t>
  </si>
  <si>
    <t>REALIZAÇÃO: FESPORTE</t>
  </si>
  <si>
    <t>ORGANIZAÇÃO: FETRISC</t>
  </si>
  <si>
    <t>CLASSIFICAÇÃO GERAL FEMININA</t>
  </si>
  <si>
    <t>#</t>
  </si>
  <si>
    <t>Número</t>
  </si>
  <si>
    <t>Nome</t>
  </si>
  <si>
    <t>Equipe</t>
  </si>
  <si>
    <t>Categoria</t>
  </si>
  <si>
    <t>#G</t>
  </si>
  <si>
    <t>Corrida 1</t>
  </si>
  <si>
    <t>Ciclismo</t>
  </si>
  <si>
    <t>Corrida 2</t>
  </si>
  <si>
    <t>Total</t>
  </si>
  <si>
    <t>PAMELLA NASCIMENTO DE OLIVEIRA</t>
  </si>
  <si>
    <t>ITAJAÍ</t>
  </si>
  <si>
    <t>30-34 F</t>
  </si>
  <si>
    <t>BRUNA SAGLIETTI MAHN</t>
  </si>
  <si>
    <t>20-24 F</t>
  </si>
  <si>
    <t>MARIANA BORGES DE ANDRADE</t>
  </si>
  <si>
    <t>SÃO JOSÉ</t>
  </si>
  <si>
    <t>JULIA KRUGER ROMARIZ</t>
  </si>
  <si>
    <t>25-29 F</t>
  </si>
  <si>
    <t>ALESSANDRA ROCIO DE CARVALHO</t>
  </si>
  <si>
    <t>BALNEÁRIO CAMBORIÚ</t>
  </si>
  <si>
    <t>AMANDA PANISSON BENAZZI</t>
  </si>
  <si>
    <t>FLORIANÓPOLIS</t>
  </si>
  <si>
    <t>NATHÁLIA SOUZA BARROS DE MELO</t>
  </si>
  <si>
    <t>ANA PAULA DE MATOS</t>
  </si>
  <si>
    <t>CRISTIANNE MAROSO DOS SANTOS</t>
  </si>
  <si>
    <t>CHAPECÓ</t>
  </si>
  <si>
    <t>35-39 F</t>
  </si>
  <si>
    <t>ANA LÍDIA DOS SANTOS BORBA</t>
  </si>
  <si>
    <t>GRAZIELA TOMASI BERTOLINI</t>
  </si>
  <si>
    <t>BRUSQUE</t>
  </si>
  <si>
    <t>ANA PAULA SENOS DE OLIVEIRA MENDES</t>
  </si>
  <si>
    <t>MAIARA MACHADO</t>
  </si>
  <si>
    <t>ANA MARIA HUBER BAUR</t>
  </si>
  <si>
    <t>AMANDA ZUFFO REGINATTO</t>
  </si>
  <si>
    <t>GICELI CRISTIANI CHIQUELERO</t>
  </si>
  <si>
    <t>CLASSIFICAÇÃO GERAL MASCULINA</t>
  </si>
  <si>
    <t>DIOGO SCLEBIN COSTA MARTINS</t>
  </si>
  <si>
    <t>35-39 M</t>
  </si>
  <si>
    <t>IGOR FONSECA AMORELLI</t>
  </si>
  <si>
    <t>30-34 M</t>
  </si>
  <si>
    <t>ANTON RUANOVA FERNADEZ</t>
  </si>
  <si>
    <t>ALEXANDRE LOIOLA GOMES</t>
  </si>
  <si>
    <t>40-44 M</t>
  </si>
  <si>
    <t>EDMILSON PEREIRA</t>
  </si>
  <si>
    <t>BLUMENAU</t>
  </si>
  <si>
    <t>25-29 M</t>
  </si>
  <si>
    <t>FERNANDO LUNARDELLI TOLDI</t>
  </si>
  <si>
    <t>LUIZ FRANCISCO DE PAIVA FERREIRA</t>
  </si>
  <si>
    <t>MATHEUS GHIGGI DOS SANTOS</t>
  </si>
  <si>
    <t>ANDRE VIEIRA DE CAMARGO LOPES</t>
  </si>
  <si>
    <t>FREDERICO MONTEIRO DA SILVA</t>
  </si>
  <si>
    <t>FELIPE DE OLIVEIRA MANENTE</t>
  </si>
  <si>
    <t>JOÃO GUILHERME FONSECA DE MELO</t>
  </si>
  <si>
    <t>CARLOS AUGUSTO COSTA FERNANDES</t>
  </si>
  <si>
    <t>20-24 M</t>
  </si>
  <si>
    <t>YAGO RODRIGUES SANTOS ALVES</t>
  </si>
  <si>
    <t>18-19 M</t>
  </si>
  <si>
    <t>FRANCISCO MATIAS LECOT</t>
  </si>
  <si>
    <t>AFFONSO NILTON WALMOR SELL RIBEIRO NETO</t>
  </si>
  <si>
    <t>IGOR GARCIA PERES</t>
  </si>
  <si>
    <t>JOAÇABA</t>
  </si>
  <si>
    <t>MAURO ANDRE PAGLIOSA</t>
  </si>
  <si>
    <t>SANDRO MIGUEL GONÇALVES</t>
  </si>
  <si>
    <t>LAGES</t>
  </si>
  <si>
    <t>GUILHERME GARCIA CUNHA</t>
  </si>
  <si>
    <t>GLAUCIO KUPPAS</t>
  </si>
  <si>
    <t>RICARDO MOISES CARDOSO DA SILVA</t>
  </si>
  <si>
    <t>GIANFRANCO POLI</t>
  </si>
  <si>
    <t>EDILSON JOSÉ CASAGRANDE FILHO</t>
  </si>
  <si>
    <t>MARCELO SALVADOR</t>
  </si>
  <si>
    <t>WAGNER HOFFMANN</t>
  </si>
  <si>
    <t>RUI PEDRO HERMES</t>
  </si>
  <si>
    <t>FERNANDO DOS SANTOS</t>
  </si>
  <si>
    <t>CLEBER DELL AGNOLO SOARES</t>
  </si>
  <si>
    <t>CARLOS RAFAEL BERTOLINI</t>
  </si>
  <si>
    <t>JULIO CESAR DE BONA DE SOUZA</t>
  </si>
  <si>
    <t>NAYAN ANDRADE WANROSKI</t>
  </si>
  <si>
    <t>CHRISTIAN FELIPE BATISTA DA SILVA</t>
  </si>
  <si>
    <t>PAULO RICARDO SOARES DOS SANTOS</t>
  </si>
  <si>
    <t>55-59 M</t>
  </si>
  <si>
    <t>PONTUAÇÃO POR EQUIPE | MASCULINA</t>
  </si>
  <si>
    <t>MUNICÍPIO</t>
  </si>
  <si>
    <t>PONTOS</t>
  </si>
  <si>
    <t>PONTUAÇÃO POR EQUIPE | FEMININO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</si>
</sst>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h]:mm:ss;@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4" fontId="4" fillId="2" borderId="0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165" fontId="5" fillId="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/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O17" sqref="O17"/>
    </sheetView>
  </sheetViews>
  <sheetFormatPr defaultRowHeight="13.5" x14ac:dyDescent="0.25"/>
  <cols>
    <col min="1" max="1" width="9.140625" style="2"/>
    <col min="2" max="2" width="6.28515625" style="2" bestFit="1" customWidth="1"/>
    <col min="3" max="3" width="31.5703125" style="2" bestFit="1" customWidth="1"/>
    <col min="4" max="4" width="17.85546875" style="3" bestFit="1" customWidth="1"/>
    <col min="5" max="5" width="7.5703125" style="2" bestFit="1" customWidth="1"/>
    <col min="6" max="6" width="3" style="2" bestFit="1" customWidth="1"/>
    <col min="7" max="7" width="7.28515625" style="2" bestFit="1" customWidth="1"/>
    <col min="8" max="8" width="3" style="2" bestFit="1" customWidth="1"/>
    <col min="9" max="9" width="6.5703125" style="2" bestFit="1" customWidth="1"/>
    <col min="10" max="10" width="3" style="2" bestFit="1" customWidth="1"/>
    <col min="11" max="11" width="7.28515625" style="2" bestFit="1" customWidth="1"/>
    <col min="12" max="12" width="6.140625" style="2" bestFit="1" customWidth="1"/>
    <col min="13" max="13" width="9.140625" style="2"/>
    <col min="14" max="14" width="3.7109375" style="2" customWidth="1"/>
    <col min="15" max="15" width="22.7109375" style="2" customWidth="1"/>
    <col min="16" max="16" width="10.7109375" style="2" customWidth="1"/>
    <col min="17" max="257" width="9.140625" style="2"/>
    <col min="258" max="258" width="6.28515625" style="2" bestFit="1" customWidth="1"/>
    <col min="259" max="259" width="31.5703125" style="2" bestFit="1" customWidth="1"/>
    <col min="260" max="260" width="17.85546875" style="2" bestFit="1" customWidth="1"/>
    <col min="261" max="261" width="7.5703125" style="2" bestFit="1" customWidth="1"/>
    <col min="262" max="262" width="3" style="2" bestFit="1" customWidth="1"/>
    <col min="263" max="263" width="7.28515625" style="2" bestFit="1" customWidth="1"/>
    <col min="264" max="264" width="3" style="2" bestFit="1" customWidth="1"/>
    <col min="265" max="265" width="6.5703125" style="2" bestFit="1" customWidth="1"/>
    <col min="266" max="266" width="3" style="2" bestFit="1" customWidth="1"/>
    <col min="267" max="267" width="7.28515625" style="2" bestFit="1" customWidth="1"/>
    <col min="268" max="268" width="6.140625" style="2" bestFit="1" customWidth="1"/>
    <col min="269" max="513" width="9.140625" style="2"/>
    <col min="514" max="514" width="6.28515625" style="2" bestFit="1" customWidth="1"/>
    <col min="515" max="515" width="31.5703125" style="2" bestFit="1" customWidth="1"/>
    <col min="516" max="516" width="17.85546875" style="2" bestFit="1" customWidth="1"/>
    <col min="517" max="517" width="7.5703125" style="2" bestFit="1" customWidth="1"/>
    <col min="518" max="518" width="3" style="2" bestFit="1" customWidth="1"/>
    <col min="519" max="519" width="7.28515625" style="2" bestFit="1" customWidth="1"/>
    <col min="520" max="520" width="3" style="2" bestFit="1" customWidth="1"/>
    <col min="521" max="521" width="6.5703125" style="2" bestFit="1" customWidth="1"/>
    <col min="522" max="522" width="3" style="2" bestFit="1" customWidth="1"/>
    <col min="523" max="523" width="7.28515625" style="2" bestFit="1" customWidth="1"/>
    <col min="524" max="524" width="6.140625" style="2" bestFit="1" customWidth="1"/>
    <col min="525" max="769" width="9.140625" style="2"/>
    <col min="770" max="770" width="6.28515625" style="2" bestFit="1" customWidth="1"/>
    <col min="771" max="771" width="31.5703125" style="2" bestFit="1" customWidth="1"/>
    <col min="772" max="772" width="17.85546875" style="2" bestFit="1" customWidth="1"/>
    <col min="773" max="773" width="7.5703125" style="2" bestFit="1" customWidth="1"/>
    <col min="774" max="774" width="3" style="2" bestFit="1" customWidth="1"/>
    <col min="775" max="775" width="7.28515625" style="2" bestFit="1" customWidth="1"/>
    <col min="776" max="776" width="3" style="2" bestFit="1" customWidth="1"/>
    <col min="777" max="777" width="6.5703125" style="2" bestFit="1" customWidth="1"/>
    <col min="778" max="778" width="3" style="2" bestFit="1" customWidth="1"/>
    <col min="779" max="779" width="7.28515625" style="2" bestFit="1" customWidth="1"/>
    <col min="780" max="780" width="6.140625" style="2" bestFit="1" customWidth="1"/>
    <col min="781" max="1025" width="9.140625" style="2"/>
    <col min="1026" max="1026" width="6.28515625" style="2" bestFit="1" customWidth="1"/>
    <col min="1027" max="1027" width="31.5703125" style="2" bestFit="1" customWidth="1"/>
    <col min="1028" max="1028" width="17.85546875" style="2" bestFit="1" customWidth="1"/>
    <col min="1029" max="1029" width="7.5703125" style="2" bestFit="1" customWidth="1"/>
    <col min="1030" max="1030" width="3" style="2" bestFit="1" customWidth="1"/>
    <col min="1031" max="1031" width="7.28515625" style="2" bestFit="1" customWidth="1"/>
    <col min="1032" max="1032" width="3" style="2" bestFit="1" customWidth="1"/>
    <col min="1033" max="1033" width="6.5703125" style="2" bestFit="1" customWidth="1"/>
    <col min="1034" max="1034" width="3" style="2" bestFit="1" customWidth="1"/>
    <col min="1035" max="1035" width="7.28515625" style="2" bestFit="1" customWidth="1"/>
    <col min="1036" max="1036" width="6.140625" style="2" bestFit="1" customWidth="1"/>
    <col min="1037" max="1281" width="9.140625" style="2"/>
    <col min="1282" max="1282" width="6.28515625" style="2" bestFit="1" customWidth="1"/>
    <col min="1283" max="1283" width="31.5703125" style="2" bestFit="1" customWidth="1"/>
    <col min="1284" max="1284" width="17.85546875" style="2" bestFit="1" customWidth="1"/>
    <col min="1285" max="1285" width="7.5703125" style="2" bestFit="1" customWidth="1"/>
    <col min="1286" max="1286" width="3" style="2" bestFit="1" customWidth="1"/>
    <col min="1287" max="1287" width="7.28515625" style="2" bestFit="1" customWidth="1"/>
    <col min="1288" max="1288" width="3" style="2" bestFit="1" customWidth="1"/>
    <col min="1289" max="1289" width="6.5703125" style="2" bestFit="1" customWidth="1"/>
    <col min="1290" max="1290" width="3" style="2" bestFit="1" customWidth="1"/>
    <col min="1291" max="1291" width="7.28515625" style="2" bestFit="1" customWidth="1"/>
    <col min="1292" max="1292" width="6.140625" style="2" bestFit="1" customWidth="1"/>
    <col min="1293" max="1537" width="9.140625" style="2"/>
    <col min="1538" max="1538" width="6.28515625" style="2" bestFit="1" customWidth="1"/>
    <col min="1539" max="1539" width="31.5703125" style="2" bestFit="1" customWidth="1"/>
    <col min="1540" max="1540" width="17.85546875" style="2" bestFit="1" customWidth="1"/>
    <col min="1541" max="1541" width="7.5703125" style="2" bestFit="1" customWidth="1"/>
    <col min="1542" max="1542" width="3" style="2" bestFit="1" customWidth="1"/>
    <col min="1543" max="1543" width="7.28515625" style="2" bestFit="1" customWidth="1"/>
    <col min="1544" max="1544" width="3" style="2" bestFit="1" customWidth="1"/>
    <col min="1545" max="1545" width="6.5703125" style="2" bestFit="1" customWidth="1"/>
    <col min="1546" max="1546" width="3" style="2" bestFit="1" customWidth="1"/>
    <col min="1547" max="1547" width="7.28515625" style="2" bestFit="1" customWidth="1"/>
    <col min="1548" max="1548" width="6.140625" style="2" bestFit="1" customWidth="1"/>
    <col min="1549" max="1793" width="9.140625" style="2"/>
    <col min="1794" max="1794" width="6.28515625" style="2" bestFit="1" customWidth="1"/>
    <col min="1795" max="1795" width="31.5703125" style="2" bestFit="1" customWidth="1"/>
    <col min="1796" max="1796" width="17.85546875" style="2" bestFit="1" customWidth="1"/>
    <col min="1797" max="1797" width="7.5703125" style="2" bestFit="1" customWidth="1"/>
    <col min="1798" max="1798" width="3" style="2" bestFit="1" customWidth="1"/>
    <col min="1799" max="1799" width="7.28515625" style="2" bestFit="1" customWidth="1"/>
    <col min="1800" max="1800" width="3" style="2" bestFit="1" customWidth="1"/>
    <col min="1801" max="1801" width="6.5703125" style="2" bestFit="1" customWidth="1"/>
    <col min="1802" max="1802" width="3" style="2" bestFit="1" customWidth="1"/>
    <col min="1803" max="1803" width="7.28515625" style="2" bestFit="1" customWidth="1"/>
    <col min="1804" max="1804" width="6.140625" style="2" bestFit="1" customWidth="1"/>
    <col min="1805" max="2049" width="9.140625" style="2"/>
    <col min="2050" max="2050" width="6.28515625" style="2" bestFit="1" customWidth="1"/>
    <col min="2051" max="2051" width="31.5703125" style="2" bestFit="1" customWidth="1"/>
    <col min="2052" max="2052" width="17.85546875" style="2" bestFit="1" customWidth="1"/>
    <col min="2053" max="2053" width="7.5703125" style="2" bestFit="1" customWidth="1"/>
    <col min="2054" max="2054" width="3" style="2" bestFit="1" customWidth="1"/>
    <col min="2055" max="2055" width="7.28515625" style="2" bestFit="1" customWidth="1"/>
    <col min="2056" max="2056" width="3" style="2" bestFit="1" customWidth="1"/>
    <col min="2057" max="2057" width="6.5703125" style="2" bestFit="1" customWidth="1"/>
    <col min="2058" max="2058" width="3" style="2" bestFit="1" customWidth="1"/>
    <col min="2059" max="2059" width="7.28515625" style="2" bestFit="1" customWidth="1"/>
    <col min="2060" max="2060" width="6.140625" style="2" bestFit="1" customWidth="1"/>
    <col min="2061" max="2305" width="9.140625" style="2"/>
    <col min="2306" max="2306" width="6.28515625" style="2" bestFit="1" customWidth="1"/>
    <col min="2307" max="2307" width="31.5703125" style="2" bestFit="1" customWidth="1"/>
    <col min="2308" max="2308" width="17.85546875" style="2" bestFit="1" customWidth="1"/>
    <col min="2309" max="2309" width="7.5703125" style="2" bestFit="1" customWidth="1"/>
    <col min="2310" max="2310" width="3" style="2" bestFit="1" customWidth="1"/>
    <col min="2311" max="2311" width="7.28515625" style="2" bestFit="1" customWidth="1"/>
    <col min="2312" max="2312" width="3" style="2" bestFit="1" customWidth="1"/>
    <col min="2313" max="2313" width="6.5703125" style="2" bestFit="1" customWidth="1"/>
    <col min="2314" max="2314" width="3" style="2" bestFit="1" customWidth="1"/>
    <col min="2315" max="2315" width="7.28515625" style="2" bestFit="1" customWidth="1"/>
    <col min="2316" max="2316" width="6.140625" style="2" bestFit="1" customWidth="1"/>
    <col min="2317" max="2561" width="9.140625" style="2"/>
    <col min="2562" max="2562" width="6.28515625" style="2" bestFit="1" customWidth="1"/>
    <col min="2563" max="2563" width="31.5703125" style="2" bestFit="1" customWidth="1"/>
    <col min="2564" max="2564" width="17.85546875" style="2" bestFit="1" customWidth="1"/>
    <col min="2565" max="2565" width="7.5703125" style="2" bestFit="1" customWidth="1"/>
    <col min="2566" max="2566" width="3" style="2" bestFit="1" customWidth="1"/>
    <col min="2567" max="2567" width="7.28515625" style="2" bestFit="1" customWidth="1"/>
    <col min="2568" max="2568" width="3" style="2" bestFit="1" customWidth="1"/>
    <col min="2569" max="2569" width="6.5703125" style="2" bestFit="1" customWidth="1"/>
    <col min="2570" max="2570" width="3" style="2" bestFit="1" customWidth="1"/>
    <col min="2571" max="2571" width="7.28515625" style="2" bestFit="1" customWidth="1"/>
    <col min="2572" max="2572" width="6.140625" style="2" bestFit="1" customWidth="1"/>
    <col min="2573" max="2817" width="9.140625" style="2"/>
    <col min="2818" max="2818" width="6.28515625" style="2" bestFit="1" customWidth="1"/>
    <col min="2819" max="2819" width="31.5703125" style="2" bestFit="1" customWidth="1"/>
    <col min="2820" max="2820" width="17.85546875" style="2" bestFit="1" customWidth="1"/>
    <col min="2821" max="2821" width="7.5703125" style="2" bestFit="1" customWidth="1"/>
    <col min="2822" max="2822" width="3" style="2" bestFit="1" customWidth="1"/>
    <col min="2823" max="2823" width="7.28515625" style="2" bestFit="1" customWidth="1"/>
    <col min="2824" max="2824" width="3" style="2" bestFit="1" customWidth="1"/>
    <col min="2825" max="2825" width="6.5703125" style="2" bestFit="1" customWidth="1"/>
    <col min="2826" max="2826" width="3" style="2" bestFit="1" customWidth="1"/>
    <col min="2827" max="2827" width="7.28515625" style="2" bestFit="1" customWidth="1"/>
    <col min="2828" max="2828" width="6.140625" style="2" bestFit="1" customWidth="1"/>
    <col min="2829" max="3073" width="9.140625" style="2"/>
    <col min="3074" max="3074" width="6.28515625" style="2" bestFit="1" customWidth="1"/>
    <col min="3075" max="3075" width="31.5703125" style="2" bestFit="1" customWidth="1"/>
    <col min="3076" max="3076" width="17.85546875" style="2" bestFit="1" customWidth="1"/>
    <col min="3077" max="3077" width="7.5703125" style="2" bestFit="1" customWidth="1"/>
    <col min="3078" max="3078" width="3" style="2" bestFit="1" customWidth="1"/>
    <col min="3079" max="3079" width="7.28515625" style="2" bestFit="1" customWidth="1"/>
    <col min="3080" max="3080" width="3" style="2" bestFit="1" customWidth="1"/>
    <col min="3081" max="3081" width="6.5703125" style="2" bestFit="1" customWidth="1"/>
    <col min="3082" max="3082" width="3" style="2" bestFit="1" customWidth="1"/>
    <col min="3083" max="3083" width="7.28515625" style="2" bestFit="1" customWidth="1"/>
    <col min="3084" max="3084" width="6.140625" style="2" bestFit="1" customWidth="1"/>
    <col min="3085" max="3329" width="9.140625" style="2"/>
    <col min="3330" max="3330" width="6.28515625" style="2" bestFit="1" customWidth="1"/>
    <col min="3331" max="3331" width="31.5703125" style="2" bestFit="1" customWidth="1"/>
    <col min="3332" max="3332" width="17.85546875" style="2" bestFit="1" customWidth="1"/>
    <col min="3333" max="3333" width="7.5703125" style="2" bestFit="1" customWidth="1"/>
    <col min="3334" max="3334" width="3" style="2" bestFit="1" customWidth="1"/>
    <col min="3335" max="3335" width="7.28515625" style="2" bestFit="1" customWidth="1"/>
    <col min="3336" max="3336" width="3" style="2" bestFit="1" customWidth="1"/>
    <col min="3337" max="3337" width="6.5703125" style="2" bestFit="1" customWidth="1"/>
    <col min="3338" max="3338" width="3" style="2" bestFit="1" customWidth="1"/>
    <col min="3339" max="3339" width="7.28515625" style="2" bestFit="1" customWidth="1"/>
    <col min="3340" max="3340" width="6.140625" style="2" bestFit="1" customWidth="1"/>
    <col min="3341" max="3585" width="9.140625" style="2"/>
    <col min="3586" max="3586" width="6.28515625" style="2" bestFit="1" customWidth="1"/>
    <col min="3587" max="3587" width="31.5703125" style="2" bestFit="1" customWidth="1"/>
    <col min="3588" max="3588" width="17.85546875" style="2" bestFit="1" customWidth="1"/>
    <col min="3589" max="3589" width="7.5703125" style="2" bestFit="1" customWidth="1"/>
    <col min="3590" max="3590" width="3" style="2" bestFit="1" customWidth="1"/>
    <col min="3591" max="3591" width="7.28515625" style="2" bestFit="1" customWidth="1"/>
    <col min="3592" max="3592" width="3" style="2" bestFit="1" customWidth="1"/>
    <col min="3593" max="3593" width="6.5703125" style="2" bestFit="1" customWidth="1"/>
    <col min="3594" max="3594" width="3" style="2" bestFit="1" customWidth="1"/>
    <col min="3595" max="3595" width="7.28515625" style="2" bestFit="1" customWidth="1"/>
    <col min="3596" max="3596" width="6.140625" style="2" bestFit="1" customWidth="1"/>
    <col min="3597" max="3841" width="9.140625" style="2"/>
    <col min="3842" max="3842" width="6.28515625" style="2" bestFit="1" customWidth="1"/>
    <col min="3843" max="3843" width="31.5703125" style="2" bestFit="1" customWidth="1"/>
    <col min="3844" max="3844" width="17.85546875" style="2" bestFit="1" customWidth="1"/>
    <col min="3845" max="3845" width="7.5703125" style="2" bestFit="1" customWidth="1"/>
    <col min="3846" max="3846" width="3" style="2" bestFit="1" customWidth="1"/>
    <col min="3847" max="3847" width="7.28515625" style="2" bestFit="1" customWidth="1"/>
    <col min="3848" max="3848" width="3" style="2" bestFit="1" customWidth="1"/>
    <col min="3849" max="3849" width="6.5703125" style="2" bestFit="1" customWidth="1"/>
    <col min="3850" max="3850" width="3" style="2" bestFit="1" customWidth="1"/>
    <col min="3851" max="3851" width="7.28515625" style="2" bestFit="1" customWidth="1"/>
    <col min="3852" max="3852" width="6.140625" style="2" bestFit="1" customWidth="1"/>
    <col min="3853" max="4097" width="9.140625" style="2"/>
    <col min="4098" max="4098" width="6.28515625" style="2" bestFit="1" customWidth="1"/>
    <col min="4099" max="4099" width="31.5703125" style="2" bestFit="1" customWidth="1"/>
    <col min="4100" max="4100" width="17.85546875" style="2" bestFit="1" customWidth="1"/>
    <col min="4101" max="4101" width="7.5703125" style="2" bestFit="1" customWidth="1"/>
    <col min="4102" max="4102" width="3" style="2" bestFit="1" customWidth="1"/>
    <col min="4103" max="4103" width="7.28515625" style="2" bestFit="1" customWidth="1"/>
    <col min="4104" max="4104" width="3" style="2" bestFit="1" customWidth="1"/>
    <col min="4105" max="4105" width="6.5703125" style="2" bestFit="1" customWidth="1"/>
    <col min="4106" max="4106" width="3" style="2" bestFit="1" customWidth="1"/>
    <col min="4107" max="4107" width="7.28515625" style="2" bestFit="1" customWidth="1"/>
    <col min="4108" max="4108" width="6.140625" style="2" bestFit="1" customWidth="1"/>
    <col min="4109" max="4353" width="9.140625" style="2"/>
    <col min="4354" max="4354" width="6.28515625" style="2" bestFit="1" customWidth="1"/>
    <col min="4355" max="4355" width="31.5703125" style="2" bestFit="1" customWidth="1"/>
    <col min="4356" max="4356" width="17.85546875" style="2" bestFit="1" customWidth="1"/>
    <col min="4357" max="4357" width="7.5703125" style="2" bestFit="1" customWidth="1"/>
    <col min="4358" max="4358" width="3" style="2" bestFit="1" customWidth="1"/>
    <col min="4359" max="4359" width="7.28515625" style="2" bestFit="1" customWidth="1"/>
    <col min="4360" max="4360" width="3" style="2" bestFit="1" customWidth="1"/>
    <col min="4361" max="4361" width="6.5703125" style="2" bestFit="1" customWidth="1"/>
    <col min="4362" max="4362" width="3" style="2" bestFit="1" customWidth="1"/>
    <col min="4363" max="4363" width="7.28515625" style="2" bestFit="1" customWidth="1"/>
    <col min="4364" max="4364" width="6.140625" style="2" bestFit="1" customWidth="1"/>
    <col min="4365" max="4609" width="9.140625" style="2"/>
    <col min="4610" max="4610" width="6.28515625" style="2" bestFit="1" customWidth="1"/>
    <col min="4611" max="4611" width="31.5703125" style="2" bestFit="1" customWidth="1"/>
    <col min="4612" max="4612" width="17.85546875" style="2" bestFit="1" customWidth="1"/>
    <col min="4613" max="4613" width="7.5703125" style="2" bestFit="1" customWidth="1"/>
    <col min="4614" max="4614" width="3" style="2" bestFit="1" customWidth="1"/>
    <col min="4615" max="4615" width="7.28515625" style="2" bestFit="1" customWidth="1"/>
    <col min="4616" max="4616" width="3" style="2" bestFit="1" customWidth="1"/>
    <col min="4617" max="4617" width="6.5703125" style="2" bestFit="1" customWidth="1"/>
    <col min="4618" max="4618" width="3" style="2" bestFit="1" customWidth="1"/>
    <col min="4619" max="4619" width="7.28515625" style="2" bestFit="1" customWidth="1"/>
    <col min="4620" max="4620" width="6.140625" style="2" bestFit="1" customWidth="1"/>
    <col min="4621" max="4865" width="9.140625" style="2"/>
    <col min="4866" max="4866" width="6.28515625" style="2" bestFit="1" customWidth="1"/>
    <col min="4867" max="4867" width="31.5703125" style="2" bestFit="1" customWidth="1"/>
    <col min="4868" max="4868" width="17.85546875" style="2" bestFit="1" customWidth="1"/>
    <col min="4869" max="4869" width="7.5703125" style="2" bestFit="1" customWidth="1"/>
    <col min="4870" max="4870" width="3" style="2" bestFit="1" customWidth="1"/>
    <col min="4871" max="4871" width="7.28515625" style="2" bestFit="1" customWidth="1"/>
    <col min="4872" max="4872" width="3" style="2" bestFit="1" customWidth="1"/>
    <col min="4873" max="4873" width="6.5703125" style="2" bestFit="1" customWidth="1"/>
    <col min="4874" max="4874" width="3" style="2" bestFit="1" customWidth="1"/>
    <col min="4875" max="4875" width="7.28515625" style="2" bestFit="1" customWidth="1"/>
    <col min="4876" max="4876" width="6.140625" style="2" bestFit="1" customWidth="1"/>
    <col min="4877" max="5121" width="9.140625" style="2"/>
    <col min="5122" max="5122" width="6.28515625" style="2" bestFit="1" customWidth="1"/>
    <col min="5123" max="5123" width="31.5703125" style="2" bestFit="1" customWidth="1"/>
    <col min="5124" max="5124" width="17.85546875" style="2" bestFit="1" customWidth="1"/>
    <col min="5125" max="5125" width="7.5703125" style="2" bestFit="1" customWidth="1"/>
    <col min="5126" max="5126" width="3" style="2" bestFit="1" customWidth="1"/>
    <col min="5127" max="5127" width="7.28515625" style="2" bestFit="1" customWidth="1"/>
    <col min="5128" max="5128" width="3" style="2" bestFit="1" customWidth="1"/>
    <col min="5129" max="5129" width="6.5703125" style="2" bestFit="1" customWidth="1"/>
    <col min="5130" max="5130" width="3" style="2" bestFit="1" customWidth="1"/>
    <col min="5131" max="5131" width="7.28515625" style="2" bestFit="1" customWidth="1"/>
    <col min="5132" max="5132" width="6.140625" style="2" bestFit="1" customWidth="1"/>
    <col min="5133" max="5377" width="9.140625" style="2"/>
    <col min="5378" max="5378" width="6.28515625" style="2" bestFit="1" customWidth="1"/>
    <col min="5379" max="5379" width="31.5703125" style="2" bestFit="1" customWidth="1"/>
    <col min="5380" max="5380" width="17.85546875" style="2" bestFit="1" customWidth="1"/>
    <col min="5381" max="5381" width="7.5703125" style="2" bestFit="1" customWidth="1"/>
    <col min="5382" max="5382" width="3" style="2" bestFit="1" customWidth="1"/>
    <col min="5383" max="5383" width="7.28515625" style="2" bestFit="1" customWidth="1"/>
    <col min="5384" max="5384" width="3" style="2" bestFit="1" customWidth="1"/>
    <col min="5385" max="5385" width="6.5703125" style="2" bestFit="1" customWidth="1"/>
    <col min="5386" max="5386" width="3" style="2" bestFit="1" customWidth="1"/>
    <col min="5387" max="5387" width="7.28515625" style="2" bestFit="1" customWidth="1"/>
    <col min="5388" max="5388" width="6.140625" style="2" bestFit="1" customWidth="1"/>
    <col min="5389" max="5633" width="9.140625" style="2"/>
    <col min="5634" max="5634" width="6.28515625" style="2" bestFit="1" customWidth="1"/>
    <col min="5635" max="5635" width="31.5703125" style="2" bestFit="1" customWidth="1"/>
    <col min="5636" max="5636" width="17.85546875" style="2" bestFit="1" customWidth="1"/>
    <col min="5637" max="5637" width="7.5703125" style="2" bestFit="1" customWidth="1"/>
    <col min="5638" max="5638" width="3" style="2" bestFit="1" customWidth="1"/>
    <col min="5639" max="5639" width="7.28515625" style="2" bestFit="1" customWidth="1"/>
    <col min="5640" max="5640" width="3" style="2" bestFit="1" customWidth="1"/>
    <col min="5641" max="5641" width="6.5703125" style="2" bestFit="1" customWidth="1"/>
    <col min="5642" max="5642" width="3" style="2" bestFit="1" customWidth="1"/>
    <col min="5643" max="5643" width="7.28515625" style="2" bestFit="1" customWidth="1"/>
    <col min="5644" max="5644" width="6.140625" style="2" bestFit="1" customWidth="1"/>
    <col min="5645" max="5889" width="9.140625" style="2"/>
    <col min="5890" max="5890" width="6.28515625" style="2" bestFit="1" customWidth="1"/>
    <col min="5891" max="5891" width="31.5703125" style="2" bestFit="1" customWidth="1"/>
    <col min="5892" max="5892" width="17.85546875" style="2" bestFit="1" customWidth="1"/>
    <col min="5893" max="5893" width="7.5703125" style="2" bestFit="1" customWidth="1"/>
    <col min="5894" max="5894" width="3" style="2" bestFit="1" customWidth="1"/>
    <col min="5895" max="5895" width="7.28515625" style="2" bestFit="1" customWidth="1"/>
    <col min="5896" max="5896" width="3" style="2" bestFit="1" customWidth="1"/>
    <col min="5897" max="5897" width="6.5703125" style="2" bestFit="1" customWidth="1"/>
    <col min="5898" max="5898" width="3" style="2" bestFit="1" customWidth="1"/>
    <col min="5899" max="5899" width="7.28515625" style="2" bestFit="1" customWidth="1"/>
    <col min="5900" max="5900" width="6.140625" style="2" bestFit="1" customWidth="1"/>
    <col min="5901" max="6145" width="9.140625" style="2"/>
    <col min="6146" max="6146" width="6.28515625" style="2" bestFit="1" customWidth="1"/>
    <col min="6147" max="6147" width="31.5703125" style="2" bestFit="1" customWidth="1"/>
    <col min="6148" max="6148" width="17.85546875" style="2" bestFit="1" customWidth="1"/>
    <col min="6149" max="6149" width="7.5703125" style="2" bestFit="1" customWidth="1"/>
    <col min="6150" max="6150" width="3" style="2" bestFit="1" customWidth="1"/>
    <col min="6151" max="6151" width="7.28515625" style="2" bestFit="1" customWidth="1"/>
    <col min="6152" max="6152" width="3" style="2" bestFit="1" customWidth="1"/>
    <col min="6153" max="6153" width="6.5703125" style="2" bestFit="1" customWidth="1"/>
    <col min="6154" max="6154" width="3" style="2" bestFit="1" customWidth="1"/>
    <col min="6155" max="6155" width="7.28515625" style="2" bestFit="1" customWidth="1"/>
    <col min="6156" max="6156" width="6.140625" style="2" bestFit="1" customWidth="1"/>
    <col min="6157" max="6401" width="9.140625" style="2"/>
    <col min="6402" max="6402" width="6.28515625" style="2" bestFit="1" customWidth="1"/>
    <col min="6403" max="6403" width="31.5703125" style="2" bestFit="1" customWidth="1"/>
    <col min="6404" max="6404" width="17.85546875" style="2" bestFit="1" customWidth="1"/>
    <col min="6405" max="6405" width="7.5703125" style="2" bestFit="1" customWidth="1"/>
    <col min="6406" max="6406" width="3" style="2" bestFit="1" customWidth="1"/>
    <col min="6407" max="6407" width="7.28515625" style="2" bestFit="1" customWidth="1"/>
    <col min="6408" max="6408" width="3" style="2" bestFit="1" customWidth="1"/>
    <col min="6409" max="6409" width="6.5703125" style="2" bestFit="1" customWidth="1"/>
    <col min="6410" max="6410" width="3" style="2" bestFit="1" customWidth="1"/>
    <col min="6411" max="6411" width="7.28515625" style="2" bestFit="1" customWidth="1"/>
    <col min="6412" max="6412" width="6.140625" style="2" bestFit="1" customWidth="1"/>
    <col min="6413" max="6657" width="9.140625" style="2"/>
    <col min="6658" max="6658" width="6.28515625" style="2" bestFit="1" customWidth="1"/>
    <col min="6659" max="6659" width="31.5703125" style="2" bestFit="1" customWidth="1"/>
    <col min="6660" max="6660" width="17.85546875" style="2" bestFit="1" customWidth="1"/>
    <col min="6661" max="6661" width="7.5703125" style="2" bestFit="1" customWidth="1"/>
    <col min="6662" max="6662" width="3" style="2" bestFit="1" customWidth="1"/>
    <col min="6663" max="6663" width="7.28515625" style="2" bestFit="1" customWidth="1"/>
    <col min="6664" max="6664" width="3" style="2" bestFit="1" customWidth="1"/>
    <col min="6665" max="6665" width="6.5703125" style="2" bestFit="1" customWidth="1"/>
    <col min="6666" max="6666" width="3" style="2" bestFit="1" customWidth="1"/>
    <col min="6667" max="6667" width="7.28515625" style="2" bestFit="1" customWidth="1"/>
    <col min="6668" max="6668" width="6.140625" style="2" bestFit="1" customWidth="1"/>
    <col min="6669" max="6913" width="9.140625" style="2"/>
    <col min="6914" max="6914" width="6.28515625" style="2" bestFit="1" customWidth="1"/>
    <col min="6915" max="6915" width="31.5703125" style="2" bestFit="1" customWidth="1"/>
    <col min="6916" max="6916" width="17.85546875" style="2" bestFit="1" customWidth="1"/>
    <col min="6917" max="6917" width="7.5703125" style="2" bestFit="1" customWidth="1"/>
    <col min="6918" max="6918" width="3" style="2" bestFit="1" customWidth="1"/>
    <col min="6919" max="6919" width="7.28515625" style="2" bestFit="1" customWidth="1"/>
    <col min="6920" max="6920" width="3" style="2" bestFit="1" customWidth="1"/>
    <col min="6921" max="6921" width="6.5703125" style="2" bestFit="1" customWidth="1"/>
    <col min="6922" max="6922" width="3" style="2" bestFit="1" customWidth="1"/>
    <col min="6923" max="6923" width="7.28515625" style="2" bestFit="1" customWidth="1"/>
    <col min="6924" max="6924" width="6.140625" style="2" bestFit="1" customWidth="1"/>
    <col min="6925" max="7169" width="9.140625" style="2"/>
    <col min="7170" max="7170" width="6.28515625" style="2" bestFit="1" customWidth="1"/>
    <col min="7171" max="7171" width="31.5703125" style="2" bestFit="1" customWidth="1"/>
    <col min="7172" max="7172" width="17.85546875" style="2" bestFit="1" customWidth="1"/>
    <col min="7173" max="7173" width="7.5703125" style="2" bestFit="1" customWidth="1"/>
    <col min="7174" max="7174" width="3" style="2" bestFit="1" customWidth="1"/>
    <col min="7175" max="7175" width="7.28515625" style="2" bestFit="1" customWidth="1"/>
    <col min="7176" max="7176" width="3" style="2" bestFit="1" customWidth="1"/>
    <col min="7177" max="7177" width="6.5703125" style="2" bestFit="1" customWidth="1"/>
    <col min="7178" max="7178" width="3" style="2" bestFit="1" customWidth="1"/>
    <col min="7179" max="7179" width="7.28515625" style="2" bestFit="1" customWidth="1"/>
    <col min="7180" max="7180" width="6.140625" style="2" bestFit="1" customWidth="1"/>
    <col min="7181" max="7425" width="9.140625" style="2"/>
    <col min="7426" max="7426" width="6.28515625" style="2" bestFit="1" customWidth="1"/>
    <col min="7427" max="7427" width="31.5703125" style="2" bestFit="1" customWidth="1"/>
    <col min="7428" max="7428" width="17.85546875" style="2" bestFit="1" customWidth="1"/>
    <col min="7429" max="7429" width="7.5703125" style="2" bestFit="1" customWidth="1"/>
    <col min="7430" max="7430" width="3" style="2" bestFit="1" customWidth="1"/>
    <col min="7431" max="7431" width="7.28515625" style="2" bestFit="1" customWidth="1"/>
    <col min="7432" max="7432" width="3" style="2" bestFit="1" customWidth="1"/>
    <col min="7433" max="7433" width="6.5703125" style="2" bestFit="1" customWidth="1"/>
    <col min="7434" max="7434" width="3" style="2" bestFit="1" customWidth="1"/>
    <col min="7435" max="7435" width="7.28515625" style="2" bestFit="1" customWidth="1"/>
    <col min="7436" max="7436" width="6.140625" style="2" bestFit="1" customWidth="1"/>
    <col min="7437" max="7681" width="9.140625" style="2"/>
    <col min="7682" max="7682" width="6.28515625" style="2" bestFit="1" customWidth="1"/>
    <col min="7683" max="7683" width="31.5703125" style="2" bestFit="1" customWidth="1"/>
    <col min="7684" max="7684" width="17.85546875" style="2" bestFit="1" customWidth="1"/>
    <col min="7685" max="7685" width="7.5703125" style="2" bestFit="1" customWidth="1"/>
    <col min="7686" max="7686" width="3" style="2" bestFit="1" customWidth="1"/>
    <col min="7687" max="7687" width="7.28515625" style="2" bestFit="1" customWidth="1"/>
    <col min="7688" max="7688" width="3" style="2" bestFit="1" customWidth="1"/>
    <col min="7689" max="7689" width="6.5703125" style="2" bestFit="1" customWidth="1"/>
    <col min="7690" max="7690" width="3" style="2" bestFit="1" customWidth="1"/>
    <col min="7691" max="7691" width="7.28515625" style="2" bestFit="1" customWidth="1"/>
    <col min="7692" max="7692" width="6.140625" style="2" bestFit="1" customWidth="1"/>
    <col min="7693" max="7937" width="9.140625" style="2"/>
    <col min="7938" max="7938" width="6.28515625" style="2" bestFit="1" customWidth="1"/>
    <col min="7939" max="7939" width="31.5703125" style="2" bestFit="1" customWidth="1"/>
    <col min="7940" max="7940" width="17.85546875" style="2" bestFit="1" customWidth="1"/>
    <col min="7941" max="7941" width="7.5703125" style="2" bestFit="1" customWidth="1"/>
    <col min="7942" max="7942" width="3" style="2" bestFit="1" customWidth="1"/>
    <col min="7943" max="7943" width="7.28515625" style="2" bestFit="1" customWidth="1"/>
    <col min="7944" max="7944" width="3" style="2" bestFit="1" customWidth="1"/>
    <col min="7945" max="7945" width="6.5703125" style="2" bestFit="1" customWidth="1"/>
    <col min="7946" max="7946" width="3" style="2" bestFit="1" customWidth="1"/>
    <col min="7947" max="7947" width="7.28515625" style="2" bestFit="1" customWidth="1"/>
    <col min="7948" max="7948" width="6.140625" style="2" bestFit="1" customWidth="1"/>
    <col min="7949" max="8193" width="9.140625" style="2"/>
    <col min="8194" max="8194" width="6.28515625" style="2" bestFit="1" customWidth="1"/>
    <col min="8195" max="8195" width="31.5703125" style="2" bestFit="1" customWidth="1"/>
    <col min="8196" max="8196" width="17.85546875" style="2" bestFit="1" customWidth="1"/>
    <col min="8197" max="8197" width="7.5703125" style="2" bestFit="1" customWidth="1"/>
    <col min="8198" max="8198" width="3" style="2" bestFit="1" customWidth="1"/>
    <col min="8199" max="8199" width="7.28515625" style="2" bestFit="1" customWidth="1"/>
    <col min="8200" max="8200" width="3" style="2" bestFit="1" customWidth="1"/>
    <col min="8201" max="8201" width="6.5703125" style="2" bestFit="1" customWidth="1"/>
    <col min="8202" max="8202" width="3" style="2" bestFit="1" customWidth="1"/>
    <col min="8203" max="8203" width="7.28515625" style="2" bestFit="1" customWidth="1"/>
    <col min="8204" max="8204" width="6.140625" style="2" bestFit="1" customWidth="1"/>
    <col min="8205" max="8449" width="9.140625" style="2"/>
    <col min="8450" max="8450" width="6.28515625" style="2" bestFit="1" customWidth="1"/>
    <col min="8451" max="8451" width="31.5703125" style="2" bestFit="1" customWidth="1"/>
    <col min="8452" max="8452" width="17.85546875" style="2" bestFit="1" customWidth="1"/>
    <col min="8453" max="8453" width="7.5703125" style="2" bestFit="1" customWidth="1"/>
    <col min="8454" max="8454" width="3" style="2" bestFit="1" customWidth="1"/>
    <col min="8455" max="8455" width="7.28515625" style="2" bestFit="1" customWidth="1"/>
    <col min="8456" max="8456" width="3" style="2" bestFit="1" customWidth="1"/>
    <col min="8457" max="8457" width="6.5703125" style="2" bestFit="1" customWidth="1"/>
    <col min="8458" max="8458" width="3" style="2" bestFit="1" customWidth="1"/>
    <col min="8459" max="8459" width="7.28515625" style="2" bestFit="1" customWidth="1"/>
    <col min="8460" max="8460" width="6.140625" style="2" bestFit="1" customWidth="1"/>
    <col min="8461" max="8705" width="9.140625" style="2"/>
    <col min="8706" max="8706" width="6.28515625" style="2" bestFit="1" customWidth="1"/>
    <col min="8707" max="8707" width="31.5703125" style="2" bestFit="1" customWidth="1"/>
    <col min="8708" max="8708" width="17.85546875" style="2" bestFit="1" customWidth="1"/>
    <col min="8709" max="8709" width="7.5703125" style="2" bestFit="1" customWidth="1"/>
    <col min="8710" max="8710" width="3" style="2" bestFit="1" customWidth="1"/>
    <col min="8711" max="8711" width="7.28515625" style="2" bestFit="1" customWidth="1"/>
    <col min="8712" max="8712" width="3" style="2" bestFit="1" customWidth="1"/>
    <col min="8713" max="8713" width="6.5703125" style="2" bestFit="1" customWidth="1"/>
    <col min="8714" max="8714" width="3" style="2" bestFit="1" customWidth="1"/>
    <col min="8715" max="8715" width="7.28515625" style="2" bestFit="1" customWidth="1"/>
    <col min="8716" max="8716" width="6.140625" style="2" bestFit="1" customWidth="1"/>
    <col min="8717" max="8961" width="9.140625" style="2"/>
    <col min="8962" max="8962" width="6.28515625" style="2" bestFit="1" customWidth="1"/>
    <col min="8963" max="8963" width="31.5703125" style="2" bestFit="1" customWidth="1"/>
    <col min="8964" max="8964" width="17.85546875" style="2" bestFit="1" customWidth="1"/>
    <col min="8965" max="8965" width="7.5703125" style="2" bestFit="1" customWidth="1"/>
    <col min="8966" max="8966" width="3" style="2" bestFit="1" customWidth="1"/>
    <col min="8967" max="8967" width="7.28515625" style="2" bestFit="1" customWidth="1"/>
    <col min="8968" max="8968" width="3" style="2" bestFit="1" customWidth="1"/>
    <col min="8969" max="8969" width="6.5703125" style="2" bestFit="1" customWidth="1"/>
    <col min="8970" max="8970" width="3" style="2" bestFit="1" customWidth="1"/>
    <col min="8971" max="8971" width="7.28515625" style="2" bestFit="1" customWidth="1"/>
    <col min="8972" max="8972" width="6.140625" style="2" bestFit="1" customWidth="1"/>
    <col min="8973" max="9217" width="9.140625" style="2"/>
    <col min="9218" max="9218" width="6.28515625" style="2" bestFit="1" customWidth="1"/>
    <col min="9219" max="9219" width="31.5703125" style="2" bestFit="1" customWidth="1"/>
    <col min="9220" max="9220" width="17.85546875" style="2" bestFit="1" customWidth="1"/>
    <col min="9221" max="9221" width="7.5703125" style="2" bestFit="1" customWidth="1"/>
    <col min="9222" max="9222" width="3" style="2" bestFit="1" customWidth="1"/>
    <col min="9223" max="9223" width="7.28515625" style="2" bestFit="1" customWidth="1"/>
    <col min="9224" max="9224" width="3" style="2" bestFit="1" customWidth="1"/>
    <col min="9225" max="9225" width="6.5703125" style="2" bestFit="1" customWidth="1"/>
    <col min="9226" max="9226" width="3" style="2" bestFit="1" customWidth="1"/>
    <col min="9227" max="9227" width="7.28515625" style="2" bestFit="1" customWidth="1"/>
    <col min="9228" max="9228" width="6.140625" style="2" bestFit="1" customWidth="1"/>
    <col min="9229" max="9473" width="9.140625" style="2"/>
    <col min="9474" max="9474" width="6.28515625" style="2" bestFit="1" customWidth="1"/>
    <col min="9475" max="9475" width="31.5703125" style="2" bestFit="1" customWidth="1"/>
    <col min="9476" max="9476" width="17.85546875" style="2" bestFit="1" customWidth="1"/>
    <col min="9477" max="9477" width="7.5703125" style="2" bestFit="1" customWidth="1"/>
    <col min="9478" max="9478" width="3" style="2" bestFit="1" customWidth="1"/>
    <col min="9479" max="9479" width="7.28515625" style="2" bestFit="1" customWidth="1"/>
    <col min="9480" max="9480" width="3" style="2" bestFit="1" customWidth="1"/>
    <col min="9481" max="9481" width="6.5703125" style="2" bestFit="1" customWidth="1"/>
    <col min="9482" max="9482" width="3" style="2" bestFit="1" customWidth="1"/>
    <col min="9483" max="9483" width="7.28515625" style="2" bestFit="1" customWidth="1"/>
    <col min="9484" max="9484" width="6.140625" style="2" bestFit="1" customWidth="1"/>
    <col min="9485" max="9729" width="9.140625" style="2"/>
    <col min="9730" max="9730" width="6.28515625" style="2" bestFit="1" customWidth="1"/>
    <col min="9731" max="9731" width="31.5703125" style="2" bestFit="1" customWidth="1"/>
    <col min="9732" max="9732" width="17.85546875" style="2" bestFit="1" customWidth="1"/>
    <col min="9733" max="9733" width="7.5703125" style="2" bestFit="1" customWidth="1"/>
    <col min="9734" max="9734" width="3" style="2" bestFit="1" customWidth="1"/>
    <col min="9735" max="9735" width="7.28515625" style="2" bestFit="1" customWidth="1"/>
    <col min="9736" max="9736" width="3" style="2" bestFit="1" customWidth="1"/>
    <col min="9737" max="9737" width="6.5703125" style="2" bestFit="1" customWidth="1"/>
    <col min="9738" max="9738" width="3" style="2" bestFit="1" customWidth="1"/>
    <col min="9739" max="9739" width="7.28515625" style="2" bestFit="1" customWidth="1"/>
    <col min="9740" max="9740" width="6.140625" style="2" bestFit="1" customWidth="1"/>
    <col min="9741" max="9985" width="9.140625" style="2"/>
    <col min="9986" max="9986" width="6.28515625" style="2" bestFit="1" customWidth="1"/>
    <col min="9987" max="9987" width="31.5703125" style="2" bestFit="1" customWidth="1"/>
    <col min="9988" max="9988" width="17.85546875" style="2" bestFit="1" customWidth="1"/>
    <col min="9989" max="9989" width="7.5703125" style="2" bestFit="1" customWidth="1"/>
    <col min="9990" max="9990" width="3" style="2" bestFit="1" customWidth="1"/>
    <col min="9991" max="9991" width="7.28515625" style="2" bestFit="1" customWidth="1"/>
    <col min="9992" max="9992" width="3" style="2" bestFit="1" customWidth="1"/>
    <col min="9993" max="9993" width="6.5703125" style="2" bestFit="1" customWidth="1"/>
    <col min="9994" max="9994" width="3" style="2" bestFit="1" customWidth="1"/>
    <col min="9995" max="9995" width="7.28515625" style="2" bestFit="1" customWidth="1"/>
    <col min="9996" max="9996" width="6.140625" style="2" bestFit="1" customWidth="1"/>
    <col min="9997" max="10241" width="9.140625" style="2"/>
    <col min="10242" max="10242" width="6.28515625" style="2" bestFit="1" customWidth="1"/>
    <col min="10243" max="10243" width="31.5703125" style="2" bestFit="1" customWidth="1"/>
    <col min="10244" max="10244" width="17.85546875" style="2" bestFit="1" customWidth="1"/>
    <col min="10245" max="10245" width="7.5703125" style="2" bestFit="1" customWidth="1"/>
    <col min="10246" max="10246" width="3" style="2" bestFit="1" customWidth="1"/>
    <col min="10247" max="10247" width="7.28515625" style="2" bestFit="1" customWidth="1"/>
    <col min="10248" max="10248" width="3" style="2" bestFit="1" customWidth="1"/>
    <col min="10249" max="10249" width="6.5703125" style="2" bestFit="1" customWidth="1"/>
    <col min="10250" max="10250" width="3" style="2" bestFit="1" customWidth="1"/>
    <col min="10251" max="10251" width="7.28515625" style="2" bestFit="1" customWidth="1"/>
    <col min="10252" max="10252" width="6.140625" style="2" bestFit="1" customWidth="1"/>
    <col min="10253" max="10497" width="9.140625" style="2"/>
    <col min="10498" max="10498" width="6.28515625" style="2" bestFit="1" customWidth="1"/>
    <col min="10499" max="10499" width="31.5703125" style="2" bestFit="1" customWidth="1"/>
    <col min="10500" max="10500" width="17.85546875" style="2" bestFit="1" customWidth="1"/>
    <col min="10501" max="10501" width="7.5703125" style="2" bestFit="1" customWidth="1"/>
    <col min="10502" max="10502" width="3" style="2" bestFit="1" customWidth="1"/>
    <col min="10503" max="10503" width="7.28515625" style="2" bestFit="1" customWidth="1"/>
    <col min="10504" max="10504" width="3" style="2" bestFit="1" customWidth="1"/>
    <col min="10505" max="10505" width="6.5703125" style="2" bestFit="1" customWidth="1"/>
    <col min="10506" max="10506" width="3" style="2" bestFit="1" customWidth="1"/>
    <col min="10507" max="10507" width="7.28515625" style="2" bestFit="1" customWidth="1"/>
    <col min="10508" max="10508" width="6.140625" style="2" bestFit="1" customWidth="1"/>
    <col min="10509" max="10753" width="9.140625" style="2"/>
    <col min="10754" max="10754" width="6.28515625" style="2" bestFit="1" customWidth="1"/>
    <col min="10755" max="10755" width="31.5703125" style="2" bestFit="1" customWidth="1"/>
    <col min="10756" max="10756" width="17.85546875" style="2" bestFit="1" customWidth="1"/>
    <col min="10757" max="10757" width="7.5703125" style="2" bestFit="1" customWidth="1"/>
    <col min="10758" max="10758" width="3" style="2" bestFit="1" customWidth="1"/>
    <col min="10759" max="10759" width="7.28515625" style="2" bestFit="1" customWidth="1"/>
    <col min="10760" max="10760" width="3" style="2" bestFit="1" customWidth="1"/>
    <col min="10761" max="10761" width="6.5703125" style="2" bestFit="1" customWidth="1"/>
    <col min="10762" max="10762" width="3" style="2" bestFit="1" customWidth="1"/>
    <col min="10763" max="10763" width="7.28515625" style="2" bestFit="1" customWidth="1"/>
    <col min="10764" max="10764" width="6.140625" style="2" bestFit="1" customWidth="1"/>
    <col min="10765" max="11009" width="9.140625" style="2"/>
    <col min="11010" max="11010" width="6.28515625" style="2" bestFit="1" customWidth="1"/>
    <col min="11011" max="11011" width="31.5703125" style="2" bestFit="1" customWidth="1"/>
    <col min="11012" max="11012" width="17.85546875" style="2" bestFit="1" customWidth="1"/>
    <col min="11013" max="11013" width="7.5703125" style="2" bestFit="1" customWidth="1"/>
    <col min="11014" max="11014" width="3" style="2" bestFit="1" customWidth="1"/>
    <col min="11015" max="11015" width="7.28515625" style="2" bestFit="1" customWidth="1"/>
    <col min="11016" max="11016" width="3" style="2" bestFit="1" customWidth="1"/>
    <col min="11017" max="11017" width="6.5703125" style="2" bestFit="1" customWidth="1"/>
    <col min="11018" max="11018" width="3" style="2" bestFit="1" customWidth="1"/>
    <col min="11019" max="11019" width="7.28515625" style="2" bestFit="1" customWidth="1"/>
    <col min="11020" max="11020" width="6.140625" style="2" bestFit="1" customWidth="1"/>
    <col min="11021" max="11265" width="9.140625" style="2"/>
    <col min="11266" max="11266" width="6.28515625" style="2" bestFit="1" customWidth="1"/>
    <col min="11267" max="11267" width="31.5703125" style="2" bestFit="1" customWidth="1"/>
    <col min="11268" max="11268" width="17.85546875" style="2" bestFit="1" customWidth="1"/>
    <col min="11269" max="11269" width="7.5703125" style="2" bestFit="1" customWidth="1"/>
    <col min="11270" max="11270" width="3" style="2" bestFit="1" customWidth="1"/>
    <col min="11271" max="11271" width="7.28515625" style="2" bestFit="1" customWidth="1"/>
    <col min="11272" max="11272" width="3" style="2" bestFit="1" customWidth="1"/>
    <col min="11273" max="11273" width="6.5703125" style="2" bestFit="1" customWidth="1"/>
    <col min="11274" max="11274" width="3" style="2" bestFit="1" customWidth="1"/>
    <col min="11275" max="11275" width="7.28515625" style="2" bestFit="1" customWidth="1"/>
    <col min="11276" max="11276" width="6.140625" style="2" bestFit="1" customWidth="1"/>
    <col min="11277" max="11521" width="9.140625" style="2"/>
    <col min="11522" max="11522" width="6.28515625" style="2" bestFit="1" customWidth="1"/>
    <col min="11523" max="11523" width="31.5703125" style="2" bestFit="1" customWidth="1"/>
    <col min="11524" max="11524" width="17.85546875" style="2" bestFit="1" customWidth="1"/>
    <col min="11525" max="11525" width="7.5703125" style="2" bestFit="1" customWidth="1"/>
    <col min="11526" max="11526" width="3" style="2" bestFit="1" customWidth="1"/>
    <col min="11527" max="11527" width="7.28515625" style="2" bestFit="1" customWidth="1"/>
    <col min="11528" max="11528" width="3" style="2" bestFit="1" customWidth="1"/>
    <col min="11529" max="11529" width="6.5703125" style="2" bestFit="1" customWidth="1"/>
    <col min="11530" max="11530" width="3" style="2" bestFit="1" customWidth="1"/>
    <col min="11531" max="11531" width="7.28515625" style="2" bestFit="1" customWidth="1"/>
    <col min="11532" max="11532" width="6.140625" style="2" bestFit="1" customWidth="1"/>
    <col min="11533" max="11777" width="9.140625" style="2"/>
    <col min="11778" max="11778" width="6.28515625" style="2" bestFit="1" customWidth="1"/>
    <col min="11779" max="11779" width="31.5703125" style="2" bestFit="1" customWidth="1"/>
    <col min="11780" max="11780" width="17.85546875" style="2" bestFit="1" customWidth="1"/>
    <col min="11781" max="11781" width="7.5703125" style="2" bestFit="1" customWidth="1"/>
    <col min="11782" max="11782" width="3" style="2" bestFit="1" customWidth="1"/>
    <col min="11783" max="11783" width="7.28515625" style="2" bestFit="1" customWidth="1"/>
    <col min="11784" max="11784" width="3" style="2" bestFit="1" customWidth="1"/>
    <col min="11785" max="11785" width="6.5703125" style="2" bestFit="1" customWidth="1"/>
    <col min="11786" max="11786" width="3" style="2" bestFit="1" customWidth="1"/>
    <col min="11787" max="11787" width="7.28515625" style="2" bestFit="1" customWidth="1"/>
    <col min="11788" max="11788" width="6.140625" style="2" bestFit="1" customWidth="1"/>
    <col min="11789" max="12033" width="9.140625" style="2"/>
    <col min="12034" max="12034" width="6.28515625" style="2" bestFit="1" customWidth="1"/>
    <col min="12035" max="12035" width="31.5703125" style="2" bestFit="1" customWidth="1"/>
    <col min="12036" max="12036" width="17.85546875" style="2" bestFit="1" customWidth="1"/>
    <col min="12037" max="12037" width="7.5703125" style="2" bestFit="1" customWidth="1"/>
    <col min="12038" max="12038" width="3" style="2" bestFit="1" customWidth="1"/>
    <col min="12039" max="12039" width="7.28515625" style="2" bestFit="1" customWidth="1"/>
    <col min="12040" max="12040" width="3" style="2" bestFit="1" customWidth="1"/>
    <col min="12041" max="12041" width="6.5703125" style="2" bestFit="1" customWidth="1"/>
    <col min="12042" max="12042" width="3" style="2" bestFit="1" customWidth="1"/>
    <col min="12043" max="12043" width="7.28515625" style="2" bestFit="1" customWidth="1"/>
    <col min="12044" max="12044" width="6.140625" style="2" bestFit="1" customWidth="1"/>
    <col min="12045" max="12289" width="9.140625" style="2"/>
    <col min="12290" max="12290" width="6.28515625" style="2" bestFit="1" customWidth="1"/>
    <col min="12291" max="12291" width="31.5703125" style="2" bestFit="1" customWidth="1"/>
    <col min="12292" max="12292" width="17.85546875" style="2" bestFit="1" customWidth="1"/>
    <col min="12293" max="12293" width="7.5703125" style="2" bestFit="1" customWidth="1"/>
    <col min="12294" max="12294" width="3" style="2" bestFit="1" customWidth="1"/>
    <col min="12295" max="12295" width="7.28515625" style="2" bestFit="1" customWidth="1"/>
    <col min="12296" max="12296" width="3" style="2" bestFit="1" customWidth="1"/>
    <col min="12297" max="12297" width="6.5703125" style="2" bestFit="1" customWidth="1"/>
    <col min="12298" max="12298" width="3" style="2" bestFit="1" customWidth="1"/>
    <col min="12299" max="12299" width="7.28515625" style="2" bestFit="1" customWidth="1"/>
    <col min="12300" max="12300" width="6.140625" style="2" bestFit="1" customWidth="1"/>
    <col min="12301" max="12545" width="9.140625" style="2"/>
    <col min="12546" max="12546" width="6.28515625" style="2" bestFit="1" customWidth="1"/>
    <col min="12547" max="12547" width="31.5703125" style="2" bestFit="1" customWidth="1"/>
    <col min="12548" max="12548" width="17.85546875" style="2" bestFit="1" customWidth="1"/>
    <col min="12549" max="12549" width="7.5703125" style="2" bestFit="1" customWidth="1"/>
    <col min="12550" max="12550" width="3" style="2" bestFit="1" customWidth="1"/>
    <col min="12551" max="12551" width="7.28515625" style="2" bestFit="1" customWidth="1"/>
    <col min="12552" max="12552" width="3" style="2" bestFit="1" customWidth="1"/>
    <col min="12553" max="12553" width="6.5703125" style="2" bestFit="1" customWidth="1"/>
    <col min="12554" max="12554" width="3" style="2" bestFit="1" customWidth="1"/>
    <col min="12555" max="12555" width="7.28515625" style="2" bestFit="1" customWidth="1"/>
    <col min="12556" max="12556" width="6.140625" style="2" bestFit="1" customWidth="1"/>
    <col min="12557" max="12801" width="9.140625" style="2"/>
    <col min="12802" max="12802" width="6.28515625" style="2" bestFit="1" customWidth="1"/>
    <col min="12803" max="12803" width="31.5703125" style="2" bestFit="1" customWidth="1"/>
    <col min="12804" max="12804" width="17.85546875" style="2" bestFit="1" customWidth="1"/>
    <col min="12805" max="12805" width="7.5703125" style="2" bestFit="1" customWidth="1"/>
    <col min="12806" max="12806" width="3" style="2" bestFit="1" customWidth="1"/>
    <col min="12807" max="12807" width="7.28515625" style="2" bestFit="1" customWidth="1"/>
    <col min="12808" max="12808" width="3" style="2" bestFit="1" customWidth="1"/>
    <col min="12809" max="12809" width="6.5703125" style="2" bestFit="1" customWidth="1"/>
    <col min="12810" max="12810" width="3" style="2" bestFit="1" customWidth="1"/>
    <col min="12811" max="12811" width="7.28515625" style="2" bestFit="1" customWidth="1"/>
    <col min="12812" max="12812" width="6.140625" style="2" bestFit="1" customWidth="1"/>
    <col min="12813" max="13057" width="9.140625" style="2"/>
    <col min="13058" max="13058" width="6.28515625" style="2" bestFit="1" customWidth="1"/>
    <col min="13059" max="13059" width="31.5703125" style="2" bestFit="1" customWidth="1"/>
    <col min="13060" max="13060" width="17.85546875" style="2" bestFit="1" customWidth="1"/>
    <col min="13061" max="13061" width="7.5703125" style="2" bestFit="1" customWidth="1"/>
    <col min="13062" max="13062" width="3" style="2" bestFit="1" customWidth="1"/>
    <col min="13063" max="13063" width="7.28515625" style="2" bestFit="1" customWidth="1"/>
    <col min="13064" max="13064" width="3" style="2" bestFit="1" customWidth="1"/>
    <col min="13065" max="13065" width="6.5703125" style="2" bestFit="1" customWidth="1"/>
    <col min="13066" max="13066" width="3" style="2" bestFit="1" customWidth="1"/>
    <col min="13067" max="13067" width="7.28515625" style="2" bestFit="1" customWidth="1"/>
    <col min="13068" max="13068" width="6.140625" style="2" bestFit="1" customWidth="1"/>
    <col min="13069" max="13313" width="9.140625" style="2"/>
    <col min="13314" max="13314" width="6.28515625" style="2" bestFit="1" customWidth="1"/>
    <col min="13315" max="13315" width="31.5703125" style="2" bestFit="1" customWidth="1"/>
    <col min="13316" max="13316" width="17.85546875" style="2" bestFit="1" customWidth="1"/>
    <col min="13317" max="13317" width="7.5703125" style="2" bestFit="1" customWidth="1"/>
    <col min="13318" max="13318" width="3" style="2" bestFit="1" customWidth="1"/>
    <col min="13319" max="13319" width="7.28515625" style="2" bestFit="1" customWidth="1"/>
    <col min="13320" max="13320" width="3" style="2" bestFit="1" customWidth="1"/>
    <col min="13321" max="13321" width="6.5703125" style="2" bestFit="1" customWidth="1"/>
    <col min="13322" max="13322" width="3" style="2" bestFit="1" customWidth="1"/>
    <col min="13323" max="13323" width="7.28515625" style="2" bestFit="1" customWidth="1"/>
    <col min="13324" max="13324" width="6.140625" style="2" bestFit="1" customWidth="1"/>
    <col min="13325" max="13569" width="9.140625" style="2"/>
    <col min="13570" max="13570" width="6.28515625" style="2" bestFit="1" customWidth="1"/>
    <col min="13571" max="13571" width="31.5703125" style="2" bestFit="1" customWidth="1"/>
    <col min="13572" max="13572" width="17.85546875" style="2" bestFit="1" customWidth="1"/>
    <col min="13573" max="13573" width="7.5703125" style="2" bestFit="1" customWidth="1"/>
    <col min="13574" max="13574" width="3" style="2" bestFit="1" customWidth="1"/>
    <col min="13575" max="13575" width="7.28515625" style="2" bestFit="1" customWidth="1"/>
    <col min="13576" max="13576" width="3" style="2" bestFit="1" customWidth="1"/>
    <col min="13577" max="13577" width="6.5703125" style="2" bestFit="1" customWidth="1"/>
    <col min="13578" max="13578" width="3" style="2" bestFit="1" customWidth="1"/>
    <col min="13579" max="13579" width="7.28515625" style="2" bestFit="1" customWidth="1"/>
    <col min="13580" max="13580" width="6.140625" style="2" bestFit="1" customWidth="1"/>
    <col min="13581" max="13825" width="9.140625" style="2"/>
    <col min="13826" max="13826" width="6.28515625" style="2" bestFit="1" customWidth="1"/>
    <col min="13827" max="13827" width="31.5703125" style="2" bestFit="1" customWidth="1"/>
    <col min="13828" max="13828" width="17.85546875" style="2" bestFit="1" customWidth="1"/>
    <col min="13829" max="13829" width="7.5703125" style="2" bestFit="1" customWidth="1"/>
    <col min="13830" max="13830" width="3" style="2" bestFit="1" customWidth="1"/>
    <col min="13831" max="13831" width="7.28515625" style="2" bestFit="1" customWidth="1"/>
    <col min="13832" max="13832" width="3" style="2" bestFit="1" customWidth="1"/>
    <col min="13833" max="13833" width="6.5703125" style="2" bestFit="1" customWidth="1"/>
    <col min="13834" max="13834" width="3" style="2" bestFit="1" customWidth="1"/>
    <col min="13835" max="13835" width="7.28515625" style="2" bestFit="1" customWidth="1"/>
    <col min="13836" max="13836" width="6.140625" style="2" bestFit="1" customWidth="1"/>
    <col min="13837" max="14081" width="9.140625" style="2"/>
    <col min="14082" max="14082" width="6.28515625" style="2" bestFit="1" customWidth="1"/>
    <col min="14083" max="14083" width="31.5703125" style="2" bestFit="1" customWidth="1"/>
    <col min="14084" max="14084" width="17.85546875" style="2" bestFit="1" customWidth="1"/>
    <col min="14085" max="14085" width="7.5703125" style="2" bestFit="1" customWidth="1"/>
    <col min="14086" max="14086" width="3" style="2" bestFit="1" customWidth="1"/>
    <col min="14087" max="14087" width="7.28515625" style="2" bestFit="1" customWidth="1"/>
    <col min="14088" max="14088" width="3" style="2" bestFit="1" customWidth="1"/>
    <col min="14089" max="14089" width="6.5703125" style="2" bestFit="1" customWidth="1"/>
    <col min="14090" max="14090" width="3" style="2" bestFit="1" customWidth="1"/>
    <col min="14091" max="14091" width="7.28515625" style="2" bestFit="1" customWidth="1"/>
    <col min="14092" max="14092" width="6.140625" style="2" bestFit="1" customWidth="1"/>
    <col min="14093" max="14337" width="9.140625" style="2"/>
    <col min="14338" max="14338" width="6.28515625" style="2" bestFit="1" customWidth="1"/>
    <col min="14339" max="14339" width="31.5703125" style="2" bestFit="1" customWidth="1"/>
    <col min="14340" max="14340" width="17.85546875" style="2" bestFit="1" customWidth="1"/>
    <col min="14341" max="14341" width="7.5703125" style="2" bestFit="1" customWidth="1"/>
    <col min="14342" max="14342" width="3" style="2" bestFit="1" customWidth="1"/>
    <col min="14343" max="14343" width="7.28515625" style="2" bestFit="1" customWidth="1"/>
    <col min="14344" max="14344" width="3" style="2" bestFit="1" customWidth="1"/>
    <col min="14345" max="14345" width="6.5703125" style="2" bestFit="1" customWidth="1"/>
    <col min="14346" max="14346" width="3" style="2" bestFit="1" customWidth="1"/>
    <col min="14347" max="14347" width="7.28515625" style="2" bestFit="1" customWidth="1"/>
    <col min="14348" max="14348" width="6.140625" style="2" bestFit="1" customWidth="1"/>
    <col min="14349" max="14593" width="9.140625" style="2"/>
    <col min="14594" max="14594" width="6.28515625" style="2" bestFit="1" customWidth="1"/>
    <col min="14595" max="14595" width="31.5703125" style="2" bestFit="1" customWidth="1"/>
    <col min="14596" max="14596" width="17.85546875" style="2" bestFit="1" customWidth="1"/>
    <col min="14597" max="14597" width="7.5703125" style="2" bestFit="1" customWidth="1"/>
    <col min="14598" max="14598" width="3" style="2" bestFit="1" customWidth="1"/>
    <col min="14599" max="14599" width="7.28515625" style="2" bestFit="1" customWidth="1"/>
    <col min="14600" max="14600" width="3" style="2" bestFit="1" customWidth="1"/>
    <col min="14601" max="14601" width="6.5703125" style="2" bestFit="1" customWidth="1"/>
    <col min="14602" max="14602" width="3" style="2" bestFit="1" customWidth="1"/>
    <col min="14603" max="14603" width="7.28515625" style="2" bestFit="1" customWidth="1"/>
    <col min="14604" max="14604" width="6.140625" style="2" bestFit="1" customWidth="1"/>
    <col min="14605" max="14849" width="9.140625" style="2"/>
    <col min="14850" max="14850" width="6.28515625" style="2" bestFit="1" customWidth="1"/>
    <col min="14851" max="14851" width="31.5703125" style="2" bestFit="1" customWidth="1"/>
    <col min="14852" max="14852" width="17.85546875" style="2" bestFit="1" customWidth="1"/>
    <col min="14853" max="14853" width="7.5703125" style="2" bestFit="1" customWidth="1"/>
    <col min="14854" max="14854" width="3" style="2" bestFit="1" customWidth="1"/>
    <col min="14855" max="14855" width="7.28515625" style="2" bestFit="1" customWidth="1"/>
    <col min="14856" max="14856" width="3" style="2" bestFit="1" customWidth="1"/>
    <col min="14857" max="14857" width="6.5703125" style="2" bestFit="1" customWidth="1"/>
    <col min="14858" max="14858" width="3" style="2" bestFit="1" customWidth="1"/>
    <col min="14859" max="14859" width="7.28515625" style="2" bestFit="1" customWidth="1"/>
    <col min="14860" max="14860" width="6.140625" style="2" bestFit="1" customWidth="1"/>
    <col min="14861" max="15105" width="9.140625" style="2"/>
    <col min="15106" max="15106" width="6.28515625" style="2" bestFit="1" customWidth="1"/>
    <col min="15107" max="15107" width="31.5703125" style="2" bestFit="1" customWidth="1"/>
    <col min="15108" max="15108" width="17.85546875" style="2" bestFit="1" customWidth="1"/>
    <col min="15109" max="15109" width="7.5703125" style="2" bestFit="1" customWidth="1"/>
    <col min="15110" max="15110" width="3" style="2" bestFit="1" customWidth="1"/>
    <col min="15111" max="15111" width="7.28515625" style="2" bestFit="1" customWidth="1"/>
    <col min="15112" max="15112" width="3" style="2" bestFit="1" customWidth="1"/>
    <col min="15113" max="15113" width="6.5703125" style="2" bestFit="1" customWidth="1"/>
    <col min="15114" max="15114" width="3" style="2" bestFit="1" customWidth="1"/>
    <col min="15115" max="15115" width="7.28515625" style="2" bestFit="1" customWidth="1"/>
    <col min="15116" max="15116" width="6.140625" style="2" bestFit="1" customWidth="1"/>
    <col min="15117" max="15361" width="9.140625" style="2"/>
    <col min="15362" max="15362" width="6.28515625" style="2" bestFit="1" customWidth="1"/>
    <col min="15363" max="15363" width="31.5703125" style="2" bestFit="1" customWidth="1"/>
    <col min="15364" max="15364" width="17.85546875" style="2" bestFit="1" customWidth="1"/>
    <col min="15365" max="15365" width="7.5703125" style="2" bestFit="1" customWidth="1"/>
    <col min="15366" max="15366" width="3" style="2" bestFit="1" customWidth="1"/>
    <col min="15367" max="15367" width="7.28515625" style="2" bestFit="1" customWidth="1"/>
    <col min="15368" max="15368" width="3" style="2" bestFit="1" customWidth="1"/>
    <col min="15369" max="15369" width="6.5703125" style="2" bestFit="1" customWidth="1"/>
    <col min="15370" max="15370" width="3" style="2" bestFit="1" customWidth="1"/>
    <col min="15371" max="15371" width="7.28515625" style="2" bestFit="1" customWidth="1"/>
    <col min="15372" max="15372" width="6.140625" style="2" bestFit="1" customWidth="1"/>
    <col min="15373" max="15617" width="9.140625" style="2"/>
    <col min="15618" max="15618" width="6.28515625" style="2" bestFit="1" customWidth="1"/>
    <col min="15619" max="15619" width="31.5703125" style="2" bestFit="1" customWidth="1"/>
    <col min="15620" max="15620" width="17.85546875" style="2" bestFit="1" customWidth="1"/>
    <col min="15621" max="15621" width="7.5703125" style="2" bestFit="1" customWidth="1"/>
    <col min="15622" max="15622" width="3" style="2" bestFit="1" customWidth="1"/>
    <col min="15623" max="15623" width="7.28515625" style="2" bestFit="1" customWidth="1"/>
    <col min="15624" max="15624" width="3" style="2" bestFit="1" customWidth="1"/>
    <col min="15625" max="15625" width="6.5703125" style="2" bestFit="1" customWidth="1"/>
    <col min="15626" max="15626" width="3" style="2" bestFit="1" customWidth="1"/>
    <col min="15627" max="15627" width="7.28515625" style="2" bestFit="1" customWidth="1"/>
    <col min="15628" max="15628" width="6.140625" style="2" bestFit="1" customWidth="1"/>
    <col min="15629" max="15873" width="9.140625" style="2"/>
    <col min="15874" max="15874" width="6.28515625" style="2" bestFit="1" customWidth="1"/>
    <col min="15875" max="15875" width="31.5703125" style="2" bestFit="1" customWidth="1"/>
    <col min="15876" max="15876" width="17.85546875" style="2" bestFit="1" customWidth="1"/>
    <col min="15877" max="15877" width="7.5703125" style="2" bestFit="1" customWidth="1"/>
    <col min="15878" max="15878" width="3" style="2" bestFit="1" customWidth="1"/>
    <col min="15879" max="15879" width="7.28515625" style="2" bestFit="1" customWidth="1"/>
    <col min="15880" max="15880" width="3" style="2" bestFit="1" customWidth="1"/>
    <col min="15881" max="15881" width="6.5703125" style="2" bestFit="1" customWidth="1"/>
    <col min="15882" max="15882" width="3" style="2" bestFit="1" customWidth="1"/>
    <col min="15883" max="15883" width="7.28515625" style="2" bestFit="1" customWidth="1"/>
    <col min="15884" max="15884" width="6.140625" style="2" bestFit="1" customWidth="1"/>
    <col min="15885" max="16129" width="9.140625" style="2"/>
    <col min="16130" max="16130" width="6.28515625" style="2" bestFit="1" customWidth="1"/>
    <col min="16131" max="16131" width="31.5703125" style="2" bestFit="1" customWidth="1"/>
    <col min="16132" max="16132" width="17.85546875" style="2" bestFit="1" customWidth="1"/>
    <col min="16133" max="16133" width="7.5703125" style="2" bestFit="1" customWidth="1"/>
    <col min="16134" max="16134" width="3" style="2" bestFit="1" customWidth="1"/>
    <col min="16135" max="16135" width="7.28515625" style="2" bestFit="1" customWidth="1"/>
    <col min="16136" max="16136" width="3" style="2" bestFit="1" customWidth="1"/>
    <col min="16137" max="16137" width="6.5703125" style="2" bestFit="1" customWidth="1"/>
    <col min="16138" max="16138" width="3" style="2" bestFit="1" customWidth="1"/>
    <col min="16139" max="16139" width="7.28515625" style="2" bestFit="1" customWidth="1"/>
    <col min="16140" max="16140" width="6.140625" style="2" bestFit="1" customWidth="1"/>
    <col min="16141" max="16384" width="9.140625" style="2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</row>
    <row r="4" spans="1:16" x14ac:dyDescent="0.25">
      <c r="A4" s="1" t="s">
        <v>3</v>
      </c>
    </row>
    <row r="5" spans="1:16" x14ac:dyDescent="0.25">
      <c r="A5" s="1"/>
    </row>
    <row r="6" spans="1:16" customFormat="1" ht="15" x14ac:dyDescent="0.25">
      <c r="A6" s="4" t="s">
        <v>4</v>
      </c>
      <c r="N6" s="27" t="s">
        <v>89</v>
      </c>
      <c r="O6" s="27"/>
      <c r="P6" s="27"/>
    </row>
    <row r="7" spans="1:16" s="9" customFormat="1" ht="11.25" x14ac:dyDescent="0.2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 t="s">
        <v>10</v>
      </c>
      <c r="G7" s="7" t="s">
        <v>11</v>
      </c>
      <c r="H7" s="5" t="s">
        <v>10</v>
      </c>
      <c r="I7" s="8" t="s">
        <v>12</v>
      </c>
      <c r="J7" s="5" t="s">
        <v>10</v>
      </c>
      <c r="K7" s="8" t="s">
        <v>13</v>
      </c>
      <c r="L7" s="7" t="s">
        <v>14</v>
      </c>
      <c r="N7" s="20" t="s">
        <v>5</v>
      </c>
      <c r="O7" s="20" t="s">
        <v>87</v>
      </c>
      <c r="P7" s="20" t="s">
        <v>88</v>
      </c>
    </row>
    <row r="8" spans="1:16" s="14" customFormat="1" ht="11.25" x14ac:dyDescent="0.2">
      <c r="A8" s="10">
        <v>1</v>
      </c>
      <c r="B8" s="10">
        <v>32</v>
      </c>
      <c r="C8" s="11" t="s">
        <v>15</v>
      </c>
      <c r="D8" s="10" t="s">
        <v>16</v>
      </c>
      <c r="E8" s="10" t="s">
        <v>17</v>
      </c>
      <c r="F8" s="10">
        <v>1</v>
      </c>
      <c r="G8" s="12">
        <v>1.2314814814814815E-2</v>
      </c>
      <c r="H8" s="10">
        <v>1</v>
      </c>
      <c r="I8" s="13">
        <v>2.3090277777777779E-2</v>
      </c>
      <c r="J8" s="10">
        <v>1</v>
      </c>
      <c r="K8" s="13">
        <v>6.7013888888888887E-3</v>
      </c>
      <c r="L8" s="12">
        <v>4.2106481481481481E-2</v>
      </c>
      <c r="N8" s="23">
        <v>1</v>
      </c>
      <c r="O8" s="22" t="s">
        <v>16</v>
      </c>
      <c r="P8" s="23">
        <f>60+57</f>
        <v>117</v>
      </c>
    </row>
    <row r="9" spans="1:16" s="14" customFormat="1" ht="11.25" x14ac:dyDescent="0.2">
      <c r="A9" s="15">
        <v>2</v>
      </c>
      <c r="B9" s="15">
        <v>31</v>
      </c>
      <c r="C9" s="16" t="s">
        <v>18</v>
      </c>
      <c r="D9" s="15" t="s">
        <v>16</v>
      </c>
      <c r="E9" s="15" t="s">
        <v>19</v>
      </c>
      <c r="F9" s="15">
        <v>2</v>
      </c>
      <c r="G9" s="17">
        <v>1.2777777777777779E-2</v>
      </c>
      <c r="H9" s="15">
        <v>3</v>
      </c>
      <c r="I9" s="18">
        <v>2.416666666666667E-2</v>
      </c>
      <c r="J9" s="15">
        <v>2</v>
      </c>
      <c r="K9" s="18">
        <v>6.7361111111111094E-3</v>
      </c>
      <c r="L9" s="17">
        <v>4.3680555555555556E-2</v>
      </c>
      <c r="N9" s="26">
        <v>2</v>
      </c>
      <c r="O9" s="25" t="s">
        <v>21</v>
      </c>
      <c r="P9" s="26">
        <f>54+51</f>
        <v>105</v>
      </c>
    </row>
    <row r="10" spans="1:16" s="14" customFormat="1" ht="11.25" x14ac:dyDescent="0.2">
      <c r="A10" s="10">
        <v>3</v>
      </c>
      <c r="B10" s="10">
        <v>52</v>
      </c>
      <c r="C10" s="11" t="s">
        <v>20</v>
      </c>
      <c r="D10" s="10" t="s">
        <v>21</v>
      </c>
      <c r="E10" s="10" t="s">
        <v>17</v>
      </c>
      <c r="F10" s="10">
        <v>4</v>
      </c>
      <c r="G10" s="12">
        <v>1.3356481481481481E-2</v>
      </c>
      <c r="H10" s="10">
        <v>2</v>
      </c>
      <c r="I10" s="13">
        <v>2.2164351851851852E-2</v>
      </c>
      <c r="J10" s="10">
        <v>3</v>
      </c>
      <c r="K10" s="13">
        <v>8.4027777777777729E-3</v>
      </c>
      <c r="L10" s="12">
        <v>4.3923611111111108E-2</v>
      </c>
      <c r="N10" s="23">
        <v>3</v>
      </c>
      <c r="O10" s="22" t="s">
        <v>25</v>
      </c>
      <c r="P10" s="23">
        <f>48+42</f>
        <v>90</v>
      </c>
    </row>
    <row r="11" spans="1:16" s="14" customFormat="1" ht="11.25" x14ac:dyDescent="0.2">
      <c r="A11" s="15">
        <v>4</v>
      </c>
      <c r="B11" s="15">
        <v>51</v>
      </c>
      <c r="C11" s="16" t="s">
        <v>22</v>
      </c>
      <c r="D11" s="15" t="s">
        <v>21</v>
      </c>
      <c r="E11" s="15" t="s">
        <v>23</v>
      </c>
      <c r="F11" s="15">
        <v>5</v>
      </c>
      <c r="G11" s="17">
        <v>1.3877314814814815E-2</v>
      </c>
      <c r="H11" s="15">
        <v>4</v>
      </c>
      <c r="I11" s="18">
        <v>2.3101851851851853E-2</v>
      </c>
      <c r="J11" s="15">
        <v>4</v>
      </c>
      <c r="K11" s="18">
        <v>8.0555555555555519E-3</v>
      </c>
      <c r="L11" s="17">
        <v>4.5034722222222219E-2</v>
      </c>
      <c r="N11" s="26">
        <v>4</v>
      </c>
      <c r="O11" s="25" t="s">
        <v>27</v>
      </c>
      <c r="P11" s="26">
        <f>45+27</f>
        <v>72</v>
      </c>
    </row>
    <row r="12" spans="1:16" s="14" customFormat="1" ht="11.25" x14ac:dyDescent="0.2">
      <c r="A12" s="10">
        <v>5</v>
      </c>
      <c r="B12" s="10">
        <v>1</v>
      </c>
      <c r="C12" s="11" t="s">
        <v>24</v>
      </c>
      <c r="D12" s="10" t="s">
        <v>25</v>
      </c>
      <c r="E12" s="10" t="s">
        <v>17</v>
      </c>
      <c r="F12" s="10">
        <v>3</v>
      </c>
      <c r="G12" s="12">
        <v>1.2951388888888889E-2</v>
      </c>
      <c r="H12" s="10">
        <v>5</v>
      </c>
      <c r="I12" s="13">
        <v>2.4814814814814817E-2</v>
      </c>
      <c r="J12" s="10">
        <v>5</v>
      </c>
      <c r="K12" s="13">
        <v>7.6504629629629631E-3</v>
      </c>
      <c r="L12" s="12">
        <v>4.5416666666666668E-2</v>
      </c>
      <c r="N12" s="23">
        <v>5</v>
      </c>
      <c r="O12" s="22" t="s">
        <v>31</v>
      </c>
      <c r="P12" s="23">
        <f>30+24</f>
        <v>54</v>
      </c>
    </row>
    <row r="13" spans="1:16" s="14" customFormat="1" ht="11.25" x14ac:dyDescent="0.2">
      <c r="A13" s="15">
        <v>6</v>
      </c>
      <c r="B13" s="15">
        <v>24</v>
      </c>
      <c r="C13" s="16" t="s">
        <v>26</v>
      </c>
      <c r="D13" s="15" t="s">
        <v>27</v>
      </c>
      <c r="E13" s="15" t="s">
        <v>23</v>
      </c>
      <c r="F13" s="15">
        <v>8</v>
      </c>
      <c r="G13" s="17">
        <v>1.4583333333333334E-2</v>
      </c>
      <c r="H13" s="15">
        <v>6</v>
      </c>
      <c r="I13" s="18">
        <v>2.3865740740740746E-2</v>
      </c>
      <c r="J13" s="15">
        <v>6</v>
      </c>
      <c r="K13" s="18">
        <v>8.0439814814814714E-3</v>
      </c>
      <c r="L13" s="17">
        <v>4.6493055555555551E-2</v>
      </c>
      <c r="N13" s="26">
        <v>6</v>
      </c>
      <c r="O13" s="25" t="s">
        <v>35</v>
      </c>
      <c r="P13" s="26">
        <f>36+18</f>
        <v>54</v>
      </c>
    </row>
    <row r="14" spans="1:16" s="14" customFormat="1" ht="11.25" x14ac:dyDescent="0.2">
      <c r="A14" s="10">
        <v>7</v>
      </c>
      <c r="B14" s="10">
        <v>3</v>
      </c>
      <c r="C14" s="11" t="s">
        <v>28</v>
      </c>
      <c r="D14" s="10" t="s">
        <v>25</v>
      </c>
      <c r="E14" s="10" t="s">
        <v>19</v>
      </c>
      <c r="F14" s="10">
        <v>7</v>
      </c>
      <c r="G14" s="12">
        <v>1.4548611111111113E-2</v>
      </c>
      <c r="H14" s="10">
        <v>8</v>
      </c>
      <c r="I14" s="13">
        <v>2.431712962962963E-2</v>
      </c>
      <c r="J14" s="10">
        <v>7</v>
      </c>
      <c r="K14" s="13">
        <v>8.0902777777777796E-3</v>
      </c>
      <c r="L14" s="12">
        <v>4.6956018518518522E-2</v>
      </c>
    </row>
    <row r="15" spans="1:16" s="14" customFormat="1" ht="11.25" x14ac:dyDescent="0.2">
      <c r="A15" s="15">
        <v>8</v>
      </c>
      <c r="B15" s="15">
        <v>2</v>
      </c>
      <c r="C15" s="16" t="s">
        <v>29</v>
      </c>
      <c r="D15" s="15" t="s">
        <v>25</v>
      </c>
      <c r="E15" s="15" t="s">
        <v>17</v>
      </c>
      <c r="F15" s="15">
        <v>10</v>
      </c>
      <c r="G15" s="17">
        <v>1.4675925925925926E-2</v>
      </c>
      <c r="H15" s="15">
        <v>9</v>
      </c>
      <c r="I15" s="18">
        <v>2.420138888888889E-2</v>
      </c>
      <c r="J15" s="15">
        <v>8</v>
      </c>
      <c r="K15" s="18">
        <v>8.1712962962962946E-3</v>
      </c>
      <c r="L15" s="17">
        <v>4.704861111111111E-2</v>
      </c>
    </row>
    <row r="16" spans="1:16" s="14" customFormat="1" ht="11.25" x14ac:dyDescent="0.2">
      <c r="A16" s="10">
        <v>9</v>
      </c>
      <c r="B16" s="10">
        <v>42</v>
      </c>
      <c r="C16" s="11" t="s">
        <v>30</v>
      </c>
      <c r="D16" s="10" t="s">
        <v>31</v>
      </c>
      <c r="E16" s="10" t="s">
        <v>32</v>
      </c>
      <c r="F16" s="10">
        <v>6</v>
      </c>
      <c r="G16" s="12">
        <v>1.4490740740740742E-2</v>
      </c>
      <c r="H16" s="10">
        <v>7</v>
      </c>
      <c r="I16" s="13">
        <v>2.4351851851851854E-2</v>
      </c>
      <c r="J16" s="10">
        <v>9</v>
      </c>
      <c r="K16" s="13">
        <v>8.2638888888888901E-3</v>
      </c>
      <c r="L16" s="12">
        <v>4.7453703703703699E-2</v>
      </c>
    </row>
    <row r="17" spans="1:12" s="14" customFormat="1" ht="11.25" x14ac:dyDescent="0.2">
      <c r="A17" s="15">
        <v>10</v>
      </c>
      <c r="B17" s="15">
        <v>50</v>
      </c>
      <c r="C17" s="16" t="s">
        <v>33</v>
      </c>
      <c r="D17" s="15" t="s">
        <v>21</v>
      </c>
      <c r="E17" s="15" t="s">
        <v>17</v>
      </c>
      <c r="F17" s="15">
        <v>9</v>
      </c>
      <c r="G17" s="17">
        <v>1.4664351851851852E-2</v>
      </c>
      <c r="H17" s="15">
        <v>10</v>
      </c>
      <c r="I17" s="18">
        <v>2.4236111111111111E-2</v>
      </c>
      <c r="J17" s="15">
        <v>10</v>
      </c>
      <c r="K17" s="18">
        <v>9.3981481481481416E-3</v>
      </c>
      <c r="L17" s="17">
        <v>4.8298611111111105E-2</v>
      </c>
    </row>
    <row r="18" spans="1:12" s="14" customFormat="1" ht="11.25" x14ac:dyDescent="0.2">
      <c r="A18" s="10">
        <v>11</v>
      </c>
      <c r="B18" s="10">
        <v>14</v>
      </c>
      <c r="C18" s="11" t="s">
        <v>34</v>
      </c>
      <c r="D18" s="10" t="s">
        <v>35</v>
      </c>
      <c r="E18" s="10" t="s">
        <v>17</v>
      </c>
      <c r="F18" s="10">
        <v>11</v>
      </c>
      <c r="G18" s="12">
        <v>1.5555555555555557E-2</v>
      </c>
      <c r="H18" s="10">
        <v>11</v>
      </c>
      <c r="I18" s="13">
        <v>2.3842592592592589E-2</v>
      </c>
      <c r="J18" s="10">
        <v>11</v>
      </c>
      <c r="K18" s="13">
        <v>1.0601851851851848E-2</v>
      </c>
      <c r="L18" s="12">
        <v>4.9999999999999996E-2</v>
      </c>
    </row>
    <row r="19" spans="1:12" s="14" customFormat="1" ht="11.25" x14ac:dyDescent="0.2">
      <c r="A19" s="15">
        <v>12</v>
      </c>
      <c r="B19" s="15">
        <v>25</v>
      </c>
      <c r="C19" s="16" t="s">
        <v>36</v>
      </c>
      <c r="D19" s="15" t="s">
        <v>27</v>
      </c>
      <c r="E19" s="15" t="s">
        <v>23</v>
      </c>
      <c r="F19" s="15">
        <v>13</v>
      </c>
      <c r="G19" s="17">
        <v>1.6226851851851853E-2</v>
      </c>
      <c r="H19" s="15">
        <v>12</v>
      </c>
      <c r="I19" s="18">
        <v>2.5115740740740737E-2</v>
      </c>
      <c r="J19" s="15">
        <v>12</v>
      </c>
      <c r="K19" s="18">
        <v>9.5138888888888912E-3</v>
      </c>
      <c r="L19" s="17">
        <v>5.0856481481481482E-2</v>
      </c>
    </row>
    <row r="20" spans="1:12" s="14" customFormat="1" ht="11.25" x14ac:dyDescent="0.2">
      <c r="A20" s="10">
        <v>13</v>
      </c>
      <c r="B20" s="10">
        <v>15</v>
      </c>
      <c r="C20" s="11" t="s">
        <v>37</v>
      </c>
      <c r="D20" s="10" t="s">
        <v>35</v>
      </c>
      <c r="E20" s="10" t="s">
        <v>23</v>
      </c>
      <c r="F20" s="10">
        <v>12</v>
      </c>
      <c r="G20" s="12">
        <v>1.621527777777778E-2</v>
      </c>
      <c r="H20" s="10">
        <v>13</v>
      </c>
      <c r="I20" s="13">
        <v>2.585648148148148E-2</v>
      </c>
      <c r="J20" s="10">
        <v>13</v>
      </c>
      <c r="K20" s="13">
        <v>1.0312499999999995E-2</v>
      </c>
      <c r="L20" s="12">
        <v>5.2384259259259255E-2</v>
      </c>
    </row>
    <row r="21" spans="1:12" s="14" customFormat="1" ht="11.25" x14ac:dyDescent="0.2">
      <c r="A21" s="15">
        <v>14</v>
      </c>
      <c r="B21" s="15">
        <v>13</v>
      </c>
      <c r="C21" s="16" t="s">
        <v>38</v>
      </c>
      <c r="D21" s="15" t="s">
        <v>35</v>
      </c>
      <c r="E21" s="15" t="s">
        <v>32</v>
      </c>
      <c r="F21" s="15">
        <v>15</v>
      </c>
      <c r="G21" s="17">
        <v>1.6400462962962964E-2</v>
      </c>
      <c r="H21" s="15">
        <v>14</v>
      </c>
      <c r="I21" s="18">
        <v>2.7407407407407401E-2</v>
      </c>
      <c r="J21" s="15">
        <v>14</v>
      </c>
      <c r="K21" s="18">
        <v>8.6342592592592582E-3</v>
      </c>
      <c r="L21" s="17">
        <v>5.2442129629629623E-2</v>
      </c>
    </row>
    <row r="22" spans="1:12" s="14" customFormat="1" ht="11.25" x14ac:dyDescent="0.2">
      <c r="A22" s="10">
        <v>15</v>
      </c>
      <c r="B22" s="10">
        <v>43</v>
      </c>
      <c r="C22" s="11" t="s">
        <v>39</v>
      </c>
      <c r="D22" s="10" t="s">
        <v>31</v>
      </c>
      <c r="E22" s="10" t="s">
        <v>17</v>
      </c>
      <c r="F22" s="10">
        <v>14</v>
      </c>
      <c r="G22" s="12">
        <v>1.6238425925925927E-2</v>
      </c>
      <c r="H22" s="10">
        <v>15</v>
      </c>
      <c r="I22" s="13">
        <v>2.7835648148148144E-2</v>
      </c>
      <c r="J22" s="10">
        <v>15</v>
      </c>
      <c r="K22" s="13">
        <v>9.7106481481481488E-3</v>
      </c>
      <c r="L22" s="12">
        <v>5.378472222222222E-2</v>
      </c>
    </row>
    <row r="23" spans="1:12" s="14" customFormat="1" ht="11.25" x14ac:dyDescent="0.2">
      <c r="A23" s="15">
        <v>16</v>
      </c>
      <c r="B23" s="15">
        <v>44</v>
      </c>
      <c r="C23" s="16" t="s">
        <v>40</v>
      </c>
      <c r="D23" s="15" t="s">
        <v>31</v>
      </c>
      <c r="E23" s="15" t="s">
        <v>19</v>
      </c>
      <c r="F23" s="15">
        <v>16</v>
      </c>
      <c r="G23" s="17">
        <v>1.7291666666666667E-2</v>
      </c>
      <c r="H23" s="15">
        <v>16</v>
      </c>
      <c r="I23" s="18">
        <v>2.734953703703703E-2</v>
      </c>
      <c r="J23" s="15">
        <v>16</v>
      </c>
      <c r="K23" s="18">
        <v>1.6469907407407412E-2</v>
      </c>
      <c r="L23" s="17">
        <v>6.1111111111111109E-2</v>
      </c>
    </row>
  </sheetData>
  <sheetProtection algorithmName="SHA-512" hashValue="3VVIKi4zLA4/vGiV0kJce5hthJ3bq8j8yichrCZpYZl3bCkK+9XnMs4FT/95fMi+xcZbQvUTl+h19v08BEn78w==" saltValue="zAjm9rAbQUFErrGWr2gHUw==" spinCount="100000" sheet="1" objects="1" scenarios="1" selectLockedCells="1" selectUnlockedCells="1"/>
  <mergeCells count="1">
    <mergeCell ref="N6:P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O24" sqref="O24"/>
    </sheetView>
  </sheetViews>
  <sheetFormatPr defaultRowHeight="13.5" x14ac:dyDescent="0.25"/>
  <cols>
    <col min="1" max="1" width="9.140625" style="2"/>
    <col min="2" max="2" width="6.28515625" style="2" bestFit="1" customWidth="1"/>
    <col min="3" max="3" width="36" style="2" bestFit="1" customWidth="1"/>
    <col min="4" max="4" width="17.85546875" style="3" bestFit="1" customWidth="1"/>
    <col min="5" max="5" width="8.5703125" style="2" bestFit="1" customWidth="1"/>
    <col min="6" max="6" width="3" style="2" bestFit="1" customWidth="1"/>
    <col min="7" max="7" width="8.140625" style="2" bestFit="1" customWidth="1"/>
    <col min="8" max="8" width="3" style="2" bestFit="1" customWidth="1"/>
    <col min="9" max="9" width="7.85546875" style="2" bestFit="1" customWidth="1"/>
    <col min="10" max="10" width="3" style="2" bestFit="1" customWidth="1"/>
    <col min="11" max="11" width="8.140625" style="2" bestFit="1" customWidth="1"/>
    <col min="12" max="12" width="6.140625" style="2" bestFit="1" customWidth="1"/>
    <col min="13" max="13" width="9.140625" style="2"/>
    <col min="14" max="14" width="3.7109375" style="2" customWidth="1"/>
    <col min="15" max="15" width="22.7109375" style="2" customWidth="1"/>
    <col min="16" max="16" width="10.85546875" style="2" customWidth="1"/>
    <col min="17" max="257" width="9.140625" style="2"/>
    <col min="258" max="258" width="6.28515625" style="2" bestFit="1" customWidth="1"/>
    <col min="259" max="259" width="36" style="2" bestFit="1" customWidth="1"/>
    <col min="260" max="260" width="17.85546875" style="2" bestFit="1" customWidth="1"/>
    <col min="261" max="261" width="8.5703125" style="2" bestFit="1" customWidth="1"/>
    <col min="262" max="262" width="3" style="2" bestFit="1" customWidth="1"/>
    <col min="263" max="263" width="8.140625" style="2" bestFit="1" customWidth="1"/>
    <col min="264" max="264" width="3" style="2" bestFit="1" customWidth="1"/>
    <col min="265" max="265" width="7.85546875" style="2" bestFit="1" customWidth="1"/>
    <col min="266" max="266" width="3" style="2" bestFit="1" customWidth="1"/>
    <col min="267" max="267" width="8.140625" style="2" bestFit="1" customWidth="1"/>
    <col min="268" max="268" width="6.140625" style="2" bestFit="1" customWidth="1"/>
    <col min="269" max="513" width="9.140625" style="2"/>
    <col min="514" max="514" width="6.28515625" style="2" bestFit="1" customWidth="1"/>
    <col min="515" max="515" width="36" style="2" bestFit="1" customWidth="1"/>
    <col min="516" max="516" width="17.85546875" style="2" bestFit="1" customWidth="1"/>
    <col min="517" max="517" width="8.5703125" style="2" bestFit="1" customWidth="1"/>
    <col min="518" max="518" width="3" style="2" bestFit="1" customWidth="1"/>
    <col min="519" max="519" width="8.140625" style="2" bestFit="1" customWidth="1"/>
    <col min="520" max="520" width="3" style="2" bestFit="1" customWidth="1"/>
    <col min="521" max="521" width="7.85546875" style="2" bestFit="1" customWidth="1"/>
    <col min="522" max="522" width="3" style="2" bestFit="1" customWidth="1"/>
    <col min="523" max="523" width="8.140625" style="2" bestFit="1" customWidth="1"/>
    <col min="524" max="524" width="6.140625" style="2" bestFit="1" customWidth="1"/>
    <col min="525" max="769" width="9.140625" style="2"/>
    <col min="770" max="770" width="6.28515625" style="2" bestFit="1" customWidth="1"/>
    <col min="771" max="771" width="36" style="2" bestFit="1" customWidth="1"/>
    <col min="772" max="772" width="17.85546875" style="2" bestFit="1" customWidth="1"/>
    <col min="773" max="773" width="8.5703125" style="2" bestFit="1" customWidth="1"/>
    <col min="774" max="774" width="3" style="2" bestFit="1" customWidth="1"/>
    <col min="775" max="775" width="8.140625" style="2" bestFit="1" customWidth="1"/>
    <col min="776" max="776" width="3" style="2" bestFit="1" customWidth="1"/>
    <col min="777" max="777" width="7.85546875" style="2" bestFit="1" customWidth="1"/>
    <col min="778" max="778" width="3" style="2" bestFit="1" customWidth="1"/>
    <col min="779" max="779" width="8.140625" style="2" bestFit="1" customWidth="1"/>
    <col min="780" max="780" width="6.140625" style="2" bestFit="1" customWidth="1"/>
    <col min="781" max="1025" width="9.140625" style="2"/>
    <col min="1026" max="1026" width="6.28515625" style="2" bestFit="1" customWidth="1"/>
    <col min="1027" max="1027" width="36" style="2" bestFit="1" customWidth="1"/>
    <col min="1028" max="1028" width="17.85546875" style="2" bestFit="1" customWidth="1"/>
    <col min="1029" max="1029" width="8.5703125" style="2" bestFit="1" customWidth="1"/>
    <col min="1030" max="1030" width="3" style="2" bestFit="1" customWidth="1"/>
    <col min="1031" max="1031" width="8.140625" style="2" bestFit="1" customWidth="1"/>
    <col min="1032" max="1032" width="3" style="2" bestFit="1" customWidth="1"/>
    <col min="1033" max="1033" width="7.85546875" style="2" bestFit="1" customWidth="1"/>
    <col min="1034" max="1034" width="3" style="2" bestFit="1" customWidth="1"/>
    <col min="1035" max="1035" width="8.140625" style="2" bestFit="1" customWidth="1"/>
    <col min="1036" max="1036" width="6.140625" style="2" bestFit="1" customWidth="1"/>
    <col min="1037" max="1281" width="9.140625" style="2"/>
    <col min="1282" max="1282" width="6.28515625" style="2" bestFit="1" customWidth="1"/>
    <col min="1283" max="1283" width="36" style="2" bestFit="1" customWidth="1"/>
    <col min="1284" max="1284" width="17.85546875" style="2" bestFit="1" customWidth="1"/>
    <col min="1285" max="1285" width="8.5703125" style="2" bestFit="1" customWidth="1"/>
    <col min="1286" max="1286" width="3" style="2" bestFit="1" customWidth="1"/>
    <col min="1287" max="1287" width="8.140625" style="2" bestFit="1" customWidth="1"/>
    <col min="1288" max="1288" width="3" style="2" bestFit="1" customWidth="1"/>
    <col min="1289" max="1289" width="7.85546875" style="2" bestFit="1" customWidth="1"/>
    <col min="1290" max="1290" width="3" style="2" bestFit="1" customWidth="1"/>
    <col min="1291" max="1291" width="8.140625" style="2" bestFit="1" customWidth="1"/>
    <col min="1292" max="1292" width="6.140625" style="2" bestFit="1" customWidth="1"/>
    <col min="1293" max="1537" width="9.140625" style="2"/>
    <col min="1538" max="1538" width="6.28515625" style="2" bestFit="1" customWidth="1"/>
    <col min="1539" max="1539" width="36" style="2" bestFit="1" customWidth="1"/>
    <col min="1540" max="1540" width="17.85546875" style="2" bestFit="1" customWidth="1"/>
    <col min="1541" max="1541" width="8.5703125" style="2" bestFit="1" customWidth="1"/>
    <col min="1542" max="1542" width="3" style="2" bestFit="1" customWidth="1"/>
    <col min="1543" max="1543" width="8.140625" style="2" bestFit="1" customWidth="1"/>
    <col min="1544" max="1544" width="3" style="2" bestFit="1" customWidth="1"/>
    <col min="1545" max="1545" width="7.85546875" style="2" bestFit="1" customWidth="1"/>
    <col min="1546" max="1546" width="3" style="2" bestFit="1" customWidth="1"/>
    <col min="1547" max="1547" width="8.140625" style="2" bestFit="1" customWidth="1"/>
    <col min="1548" max="1548" width="6.140625" style="2" bestFit="1" customWidth="1"/>
    <col min="1549" max="1793" width="9.140625" style="2"/>
    <col min="1794" max="1794" width="6.28515625" style="2" bestFit="1" customWidth="1"/>
    <col min="1795" max="1795" width="36" style="2" bestFit="1" customWidth="1"/>
    <col min="1796" max="1796" width="17.85546875" style="2" bestFit="1" customWidth="1"/>
    <col min="1797" max="1797" width="8.5703125" style="2" bestFit="1" customWidth="1"/>
    <col min="1798" max="1798" width="3" style="2" bestFit="1" customWidth="1"/>
    <col min="1799" max="1799" width="8.140625" style="2" bestFit="1" customWidth="1"/>
    <col min="1800" max="1800" width="3" style="2" bestFit="1" customWidth="1"/>
    <col min="1801" max="1801" width="7.85546875" style="2" bestFit="1" customWidth="1"/>
    <col min="1802" max="1802" width="3" style="2" bestFit="1" customWidth="1"/>
    <col min="1803" max="1803" width="8.140625" style="2" bestFit="1" customWidth="1"/>
    <col min="1804" max="1804" width="6.140625" style="2" bestFit="1" customWidth="1"/>
    <col min="1805" max="2049" width="9.140625" style="2"/>
    <col min="2050" max="2050" width="6.28515625" style="2" bestFit="1" customWidth="1"/>
    <col min="2051" max="2051" width="36" style="2" bestFit="1" customWidth="1"/>
    <col min="2052" max="2052" width="17.85546875" style="2" bestFit="1" customWidth="1"/>
    <col min="2053" max="2053" width="8.5703125" style="2" bestFit="1" customWidth="1"/>
    <col min="2054" max="2054" width="3" style="2" bestFit="1" customWidth="1"/>
    <col min="2055" max="2055" width="8.140625" style="2" bestFit="1" customWidth="1"/>
    <col min="2056" max="2056" width="3" style="2" bestFit="1" customWidth="1"/>
    <col min="2057" max="2057" width="7.85546875" style="2" bestFit="1" customWidth="1"/>
    <col min="2058" max="2058" width="3" style="2" bestFit="1" customWidth="1"/>
    <col min="2059" max="2059" width="8.140625" style="2" bestFit="1" customWidth="1"/>
    <col min="2060" max="2060" width="6.140625" style="2" bestFit="1" customWidth="1"/>
    <col min="2061" max="2305" width="9.140625" style="2"/>
    <col min="2306" max="2306" width="6.28515625" style="2" bestFit="1" customWidth="1"/>
    <col min="2307" max="2307" width="36" style="2" bestFit="1" customWidth="1"/>
    <col min="2308" max="2308" width="17.85546875" style="2" bestFit="1" customWidth="1"/>
    <col min="2309" max="2309" width="8.5703125" style="2" bestFit="1" customWidth="1"/>
    <col min="2310" max="2310" width="3" style="2" bestFit="1" customWidth="1"/>
    <col min="2311" max="2311" width="8.140625" style="2" bestFit="1" customWidth="1"/>
    <col min="2312" max="2312" width="3" style="2" bestFit="1" customWidth="1"/>
    <col min="2313" max="2313" width="7.85546875" style="2" bestFit="1" customWidth="1"/>
    <col min="2314" max="2314" width="3" style="2" bestFit="1" customWidth="1"/>
    <col min="2315" max="2315" width="8.140625" style="2" bestFit="1" customWidth="1"/>
    <col min="2316" max="2316" width="6.140625" style="2" bestFit="1" customWidth="1"/>
    <col min="2317" max="2561" width="9.140625" style="2"/>
    <col min="2562" max="2562" width="6.28515625" style="2" bestFit="1" customWidth="1"/>
    <col min="2563" max="2563" width="36" style="2" bestFit="1" customWidth="1"/>
    <col min="2564" max="2564" width="17.85546875" style="2" bestFit="1" customWidth="1"/>
    <col min="2565" max="2565" width="8.5703125" style="2" bestFit="1" customWidth="1"/>
    <col min="2566" max="2566" width="3" style="2" bestFit="1" customWidth="1"/>
    <col min="2567" max="2567" width="8.140625" style="2" bestFit="1" customWidth="1"/>
    <col min="2568" max="2568" width="3" style="2" bestFit="1" customWidth="1"/>
    <col min="2569" max="2569" width="7.85546875" style="2" bestFit="1" customWidth="1"/>
    <col min="2570" max="2570" width="3" style="2" bestFit="1" customWidth="1"/>
    <col min="2571" max="2571" width="8.140625" style="2" bestFit="1" customWidth="1"/>
    <col min="2572" max="2572" width="6.140625" style="2" bestFit="1" customWidth="1"/>
    <col min="2573" max="2817" width="9.140625" style="2"/>
    <col min="2818" max="2818" width="6.28515625" style="2" bestFit="1" customWidth="1"/>
    <col min="2819" max="2819" width="36" style="2" bestFit="1" customWidth="1"/>
    <col min="2820" max="2820" width="17.85546875" style="2" bestFit="1" customWidth="1"/>
    <col min="2821" max="2821" width="8.5703125" style="2" bestFit="1" customWidth="1"/>
    <col min="2822" max="2822" width="3" style="2" bestFit="1" customWidth="1"/>
    <col min="2823" max="2823" width="8.140625" style="2" bestFit="1" customWidth="1"/>
    <col min="2824" max="2824" width="3" style="2" bestFit="1" customWidth="1"/>
    <col min="2825" max="2825" width="7.85546875" style="2" bestFit="1" customWidth="1"/>
    <col min="2826" max="2826" width="3" style="2" bestFit="1" customWidth="1"/>
    <col min="2827" max="2827" width="8.140625" style="2" bestFit="1" customWidth="1"/>
    <col min="2828" max="2828" width="6.140625" style="2" bestFit="1" customWidth="1"/>
    <col min="2829" max="3073" width="9.140625" style="2"/>
    <col min="3074" max="3074" width="6.28515625" style="2" bestFit="1" customWidth="1"/>
    <col min="3075" max="3075" width="36" style="2" bestFit="1" customWidth="1"/>
    <col min="3076" max="3076" width="17.85546875" style="2" bestFit="1" customWidth="1"/>
    <col min="3077" max="3077" width="8.5703125" style="2" bestFit="1" customWidth="1"/>
    <col min="3078" max="3078" width="3" style="2" bestFit="1" customWidth="1"/>
    <col min="3079" max="3079" width="8.140625" style="2" bestFit="1" customWidth="1"/>
    <col min="3080" max="3080" width="3" style="2" bestFit="1" customWidth="1"/>
    <col min="3081" max="3081" width="7.85546875" style="2" bestFit="1" customWidth="1"/>
    <col min="3082" max="3082" width="3" style="2" bestFit="1" customWidth="1"/>
    <col min="3083" max="3083" width="8.140625" style="2" bestFit="1" customWidth="1"/>
    <col min="3084" max="3084" width="6.140625" style="2" bestFit="1" customWidth="1"/>
    <col min="3085" max="3329" width="9.140625" style="2"/>
    <col min="3330" max="3330" width="6.28515625" style="2" bestFit="1" customWidth="1"/>
    <col min="3331" max="3331" width="36" style="2" bestFit="1" customWidth="1"/>
    <col min="3332" max="3332" width="17.85546875" style="2" bestFit="1" customWidth="1"/>
    <col min="3333" max="3333" width="8.5703125" style="2" bestFit="1" customWidth="1"/>
    <col min="3334" max="3334" width="3" style="2" bestFit="1" customWidth="1"/>
    <col min="3335" max="3335" width="8.140625" style="2" bestFit="1" customWidth="1"/>
    <col min="3336" max="3336" width="3" style="2" bestFit="1" customWidth="1"/>
    <col min="3337" max="3337" width="7.85546875" style="2" bestFit="1" customWidth="1"/>
    <col min="3338" max="3338" width="3" style="2" bestFit="1" customWidth="1"/>
    <col min="3339" max="3339" width="8.140625" style="2" bestFit="1" customWidth="1"/>
    <col min="3340" max="3340" width="6.140625" style="2" bestFit="1" customWidth="1"/>
    <col min="3341" max="3585" width="9.140625" style="2"/>
    <col min="3586" max="3586" width="6.28515625" style="2" bestFit="1" customWidth="1"/>
    <col min="3587" max="3587" width="36" style="2" bestFit="1" customWidth="1"/>
    <col min="3588" max="3588" width="17.85546875" style="2" bestFit="1" customWidth="1"/>
    <col min="3589" max="3589" width="8.5703125" style="2" bestFit="1" customWidth="1"/>
    <col min="3590" max="3590" width="3" style="2" bestFit="1" customWidth="1"/>
    <col min="3591" max="3591" width="8.140625" style="2" bestFit="1" customWidth="1"/>
    <col min="3592" max="3592" width="3" style="2" bestFit="1" customWidth="1"/>
    <col min="3593" max="3593" width="7.85546875" style="2" bestFit="1" customWidth="1"/>
    <col min="3594" max="3594" width="3" style="2" bestFit="1" customWidth="1"/>
    <col min="3595" max="3595" width="8.140625" style="2" bestFit="1" customWidth="1"/>
    <col min="3596" max="3596" width="6.140625" style="2" bestFit="1" customWidth="1"/>
    <col min="3597" max="3841" width="9.140625" style="2"/>
    <col min="3842" max="3842" width="6.28515625" style="2" bestFit="1" customWidth="1"/>
    <col min="3843" max="3843" width="36" style="2" bestFit="1" customWidth="1"/>
    <col min="3844" max="3844" width="17.85546875" style="2" bestFit="1" customWidth="1"/>
    <col min="3845" max="3845" width="8.5703125" style="2" bestFit="1" customWidth="1"/>
    <col min="3846" max="3846" width="3" style="2" bestFit="1" customWidth="1"/>
    <col min="3847" max="3847" width="8.140625" style="2" bestFit="1" customWidth="1"/>
    <col min="3848" max="3848" width="3" style="2" bestFit="1" customWidth="1"/>
    <col min="3849" max="3849" width="7.85546875" style="2" bestFit="1" customWidth="1"/>
    <col min="3850" max="3850" width="3" style="2" bestFit="1" customWidth="1"/>
    <col min="3851" max="3851" width="8.140625" style="2" bestFit="1" customWidth="1"/>
    <col min="3852" max="3852" width="6.140625" style="2" bestFit="1" customWidth="1"/>
    <col min="3853" max="4097" width="9.140625" style="2"/>
    <col min="4098" max="4098" width="6.28515625" style="2" bestFit="1" customWidth="1"/>
    <col min="4099" max="4099" width="36" style="2" bestFit="1" customWidth="1"/>
    <col min="4100" max="4100" width="17.85546875" style="2" bestFit="1" customWidth="1"/>
    <col min="4101" max="4101" width="8.5703125" style="2" bestFit="1" customWidth="1"/>
    <col min="4102" max="4102" width="3" style="2" bestFit="1" customWidth="1"/>
    <col min="4103" max="4103" width="8.140625" style="2" bestFit="1" customWidth="1"/>
    <col min="4104" max="4104" width="3" style="2" bestFit="1" customWidth="1"/>
    <col min="4105" max="4105" width="7.85546875" style="2" bestFit="1" customWidth="1"/>
    <col min="4106" max="4106" width="3" style="2" bestFit="1" customWidth="1"/>
    <col min="4107" max="4107" width="8.140625" style="2" bestFit="1" customWidth="1"/>
    <col min="4108" max="4108" width="6.140625" style="2" bestFit="1" customWidth="1"/>
    <col min="4109" max="4353" width="9.140625" style="2"/>
    <col min="4354" max="4354" width="6.28515625" style="2" bestFit="1" customWidth="1"/>
    <col min="4355" max="4355" width="36" style="2" bestFit="1" customWidth="1"/>
    <col min="4356" max="4356" width="17.85546875" style="2" bestFit="1" customWidth="1"/>
    <col min="4357" max="4357" width="8.5703125" style="2" bestFit="1" customWidth="1"/>
    <col min="4358" max="4358" width="3" style="2" bestFit="1" customWidth="1"/>
    <col min="4359" max="4359" width="8.140625" style="2" bestFit="1" customWidth="1"/>
    <col min="4360" max="4360" width="3" style="2" bestFit="1" customWidth="1"/>
    <col min="4361" max="4361" width="7.85546875" style="2" bestFit="1" customWidth="1"/>
    <col min="4362" max="4362" width="3" style="2" bestFit="1" customWidth="1"/>
    <col min="4363" max="4363" width="8.140625" style="2" bestFit="1" customWidth="1"/>
    <col min="4364" max="4364" width="6.140625" style="2" bestFit="1" customWidth="1"/>
    <col min="4365" max="4609" width="9.140625" style="2"/>
    <col min="4610" max="4610" width="6.28515625" style="2" bestFit="1" customWidth="1"/>
    <col min="4611" max="4611" width="36" style="2" bestFit="1" customWidth="1"/>
    <col min="4612" max="4612" width="17.85546875" style="2" bestFit="1" customWidth="1"/>
    <col min="4613" max="4613" width="8.5703125" style="2" bestFit="1" customWidth="1"/>
    <col min="4614" max="4614" width="3" style="2" bestFit="1" customWidth="1"/>
    <col min="4615" max="4615" width="8.140625" style="2" bestFit="1" customWidth="1"/>
    <col min="4616" max="4616" width="3" style="2" bestFit="1" customWidth="1"/>
    <col min="4617" max="4617" width="7.85546875" style="2" bestFit="1" customWidth="1"/>
    <col min="4618" max="4618" width="3" style="2" bestFit="1" customWidth="1"/>
    <col min="4619" max="4619" width="8.140625" style="2" bestFit="1" customWidth="1"/>
    <col min="4620" max="4620" width="6.140625" style="2" bestFit="1" customWidth="1"/>
    <col min="4621" max="4865" width="9.140625" style="2"/>
    <col min="4866" max="4866" width="6.28515625" style="2" bestFit="1" customWidth="1"/>
    <col min="4867" max="4867" width="36" style="2" bestFit="1" customWidth="1"/>
    <col min="4868" max="4868" width="17.85546875" style="2" bestFit="1" customWidth="1"/>
    <col min="4869" max="4869" width="8.5703125" style="2" bestFit="1" customWidth="1"/>
    <col min="4870" max="4870" width="3" style="2" bestFit="1" customWidth="1"/>
    <col min="4871" max="4871" width="8.140625" style="2" bestFit="1" customWidth="1"/>
    <col min="4872" max="4872" width="3" style="2" bestFit="1" customWidth="1"/>
    <col min="4873" max="4873" width="7.85546875" style="2" bestFit="1" customWidth="1"/>
    <col min="4874" max="4874" width="3" style="2" bestFit="1" customWidth="1"/>
    <col min="4875" max="4875" width="8.140625" style="2" bestFit="1" customWidth="1"/>
    <col min="4876" max="4876" width="6.140625" style="2" bestFit="1" customWidth="1"/>
    <col min="4877" max="5121" width="9.140625" style="2"/>
    <col min="5122" max="5122" width="6.28515625" style="2" bestFit="1" customWidth="1"/>
    <col min="5123" max="5123" width="36" style="2" bestFit="1" customWidth="1"/>
    <col min="5124" max="5124" width="17.85546875" style="2" bestFit="1" customWidth="1"/>
    <col min="5125" max="5125" width="8.5703125" style="2" bestFit="1" customWidth="1"/>
    <col min="5126" max="5126" width="3" style="2" bestFit="1" customWidth="1"/>
    <col min="5127" max="5127" width="8.140625" style="2" bestFit="1" customWidth="1"/>
    <col min="5128" max="5128" width="3" style="2" bestFit="1" customWidth="1"/>
    <col min="5129" max="5129" width="7.85546875" style="2" bestFit="1" customWidth="1"/>
    <col min="5130" max="5130" width="3" style="2" bestFit="1" customWidth="1"/>
    <col min="5131" max="5131" width="8.140625" style="2" bestFit="1" customWidth="1"/>
    <col min="5132" max="5132" width="6.140625" style="2" bestFit="1" customWidth="1"/>
    <col min="5133" max="5377" width="9.140625" style="2"/>
    <col min="5378" max="5378" width="6.28515625" style="2" bestFit="1" customWidth="1"/>
    <col min="5379" max="5379" width="36" style="2" bestFit="1" customWidth="1"/>
    <col min="5380" max="5380" width="17.85546875" style="2" bestFit="1" customWidth="1"/>
    <col min="5381" max="5381" width="8.5703125" style="2" bestFit="1" customWidth="1"/>
    <col min="5382" max="5382" width="3" style="2" bestFit="1" customWidth="1"/>
    <col min="5383" max="5383" width="8.140625" style="2" bestFit="1" customWidth="1"/>
    <col min="5384" max="5384" width="3" style="2" bestFit="1" customWidth="1"/>
    <col min="5385" max="5385" width="7.85546875" style="2" bestFit="1" customWidth="1"/>
    <col min="5386" max="5386" width="3" style="2" bestFit="1" customWidth="1"/>
    <col min="5387" max="5387" width="8.140625" style="2" bestFit="1" customWidth="1"/>
    <col min="5388" max="5388" width="6.140625" style="2" bestFit="1" customWidth="1"/>
    <col min="5389" max="5633" width="9.140625" style="2"/>
    <col min="5634" max="5634" width="6.28515625" style="2" bestFit="1" customWidth="1"/>
    <col min="5635" max="5635" width="36" style="2" bestFit="1" customWidth="1"/>
    <col min="5636" max="5636" width="17.85546875" style="2" bestFit="1" customWidth="1"/>
    <col min="5637" max="5637" width="8.5703125" style="2" bestFit="1" customWidth="1"/>
    <col min="5638" max="5638" width="3" style="2" bestFit="1" customWidth="1"/>
    <col min="5639" max="5639" width="8.140625" style="2" bestFit="1" customWidth="1"/>
    <col min="5640" max="5640" width="3" style="2" bestFit="1" customWidth="1"/>
    <col min="5641" max="5641" width="7.85546875" style="2" bestFit="1" customWidth="1"/>
    <col min="5642" max="5642" width="3" style="2" bestFit="1" customWidth="1"/>
    <col min="5643" max="5643" width="8.140625" style="2" bestFit="1" customWidth="1"/>
    <col min="5644" max="5644" width="6.140625" style="2" bestFit="1" customWidth="1"/>
    <col min="5645" max="5889" width="9.140625" style="2"/>
    <col min="5890" max="5890" width="6.28515625" style="2" bestFit="1" customWidth="1"/>
    <col min="5891" max="5891" width="36" style="2" bestFit="1" customWidth="1"/>
    <col min="5892" max="5892" width="17.85546875" style="2" bestFit="1" customWidth="1"/>
    <col min="5893" max="5893" width="8.5703125" style="2" bestFit="1" customWidth="1"/>
    <col min="5894" max="5894" width="3" style="2" bestFit="1" customWidth="1"/>
    <col min="5895" max="5895" width="8.140625" style="2" bestFit="1" customWidth="1"/>
    <col min="5896" max="5896" width="3" style="2" bestFit="1" customWidth="1"/>
    <col min="5897" max="5897" width="7.85546875" style="2" bestFit="1" customWidth="1"/>
    <col min="5898" max="5898" width="3" style="2" bestFit="1" customWidth="1"/>
    <col min="5899" max="5899" width="8.140625" style="2" bestFit="1" customWidth="1"/>
    <col min="5900" max="5900" width="6.140625" style="2" bestFit="1" customWidth="1"/>
    <col min="5901" max="6145" width="9.140625" style="2"/>
    <col min="6146" max="6146" width="6.28515625" style="2" bestFit="1" customWidth="1"/>
    <col min="6147" max="6147" width="36" style="2" bestFit="1" customWidth="1"/>
    <col min="6148" max="6148" width="17.85546875" style="2" bestFit="1" customWidth="1"/>
    <col min="6149" max="6149" width="8.5703125" style="2" bestFit="1" customWidth="1"/>
    <col min="6150" max="6150" width="3" style="2" bestFit="1" customWidth="1"/>
    <col min="6151" max="6151" width="8.140625" style="2" bestFit="1" customWidth="1"/>
    <col min="6152" max="6152" width="3" style="2" bestFit="1" customWidth="1"/>
    <col min="6153" max="6153" width="7.85546875" style="2" bestFit="1" customWidth="1"/>
    <col min="6154" max="6154" width="3" style="2" bestFit="1" customWidth="1"/>
    <col min="6155" max="6155" width="8.140625" style="2" bestFit="1" customWidth="1"/>
    <col min="6156" max="6156" width="6.140625" style="2" bestFit="1" customWidth="1"/>
    <col min="6157" max="6401" width="9.140625" style="2"/>
    <col min="6402" max="6402" width="6.28515625" style="2" bestFit="1" customWidth="1"/>
    <col min="6403" max="6403" width="36" style="2" bestFit="1" customWidth="1"/>
    <col min="6404" max="6404" width="17.85546875" style="2" bestFit="1" customWidth="1"/>
    <col min="6405" max="6405" width="8.5703125" style="2" bestFit="1" customWidth="1"/>
    <col min="6406" max="6406" width="3" style="2" bestFit="1" customWidth="1"/>
    <col min="6407" max="6407" width="8.140625" style="2" bestFit="1" customWidth="1"/>
    <col min="6408" max="6408" width="3" style="2" bestFit="1" customWidth="1"/>
    <col min="6409" max="6409" width="7.85546875" style="2" bestFit="1" customWidth="1"/>
    <col min="6410" max="6410" width="3" style="2" bestFit="1" customWidth="1"/>
    <col min="6411" max="6411" width="8.140625" style="2" bestFit="1" customWidth="1"/>
    <col min="6412" max="6412" width="6.140625" style="2" bestFit="1" customWidth="1"/>
    <col min="6413" max="6657" width="9.140625" style="2"/>
    <col min="6658" max="6658" width="6.28515625" style="2" bestFit="1" customWidth="1"/>
    <col min="6659" max="6659" width="36" style="2" bestFit="1" customWidth="1"/>
    <col min="6660" max="6660" width="17.85546875" style="2" bestFit="1" customWidth="1"/>
    <col min="6661" max="6661" width="8.5703125" style="2" bestFit="1" customWidth="1"/>
    <col min="6662" max="6662" width="3" style="2" bestFit="1" customWidth="1"/>
    <col min="6663" max="6663" width="8.140625" style="2" bestFit="1" customWidth="1"/>
    <col min="6664" max="6664" width="3" style="2" bestFit="1" customWidth="1"/>
    <col min="6665" max="6665" width="7.85546875" style="2" bestFit="1" customWidth="1"/>
    <col min="6666" max="6666" width="3" style="2" bestFit="1" customWidth="1"/>
    <col min="6667" max="6667" width="8.140625" style="2" bestFit="1" customWidth="1"/>
    <col min="6668" max="6668" width="6.140625" style="2" bestFit="1" customWidth="1"/>
    <col min="6669" max="6913" width="9.140625" style="2"/>
    <col min="6914" max="6914" width="6.28515625" style="2" bestFit="1" customWidth="1"/>
    <col min="6915" max="6915" width="36" style="2" bestFit="1" customWidth="1"/>
    <col min="6916" max="6916" width="17.85546875" style="2" bestFit="1" customWidth="1"/>
    <col min="6917" max="6917" width="8.5703125" style="2" bestFit="1" customWidth="1"/>
    <col min="6918" max="6918" width="3" style="2" bestFit="1" customWidth="1"/>
    <col min="6919" max="6919" width="8.140625" style="2" bestFit="1" customWidth="1"/>
    <col min="6920" max="6920" width="3" style="2" bestFit="1" customWidth="1"/>
    <col min="6921" max="6921" width="7.85546875" style="2" bestFit="1" customWidth="1"/>
    <col min="6922" max="6922" width="3" style="2" bestFit="1" customWidth="1"/>
    <col min="6923" max="6923" width="8.140625" style="2" bestFit="1" customWidth="1"/>
    <col min="6924" max="6924" width="6.140625" style="2" bestFit="1" customWidth="1"/>
    <col min="6925" max="7169" width="9.140625" style="2"/>
    <col min="7170" max="7170" width="6.28515625" style="2" bestFit="1" customWidth="1"/>
    <col min="7171" max="7171" width="36" style="2" bestFit="1" customWidth="1"/>
    <col min="7172" max="7172" width="17.85546875" style="2" bestFit="1" customWidth="1"/>
    <col min="7173" max="7173" width="8.5703125" style="2" bestFit="1" customWidth="1"/>
    <col min="7174" max="7174" width="3" style="2" bestFit="1" customWidth="1"/>
    <col min="7175" max="7175" width="8.140625" style="2" bestFit="1" customWidth="1"/>
    <col min="7176" max="7176" width="3" style="2" bestFit="1" customWidth="1"/>
    <col min="7177" max="7177" width="7.85546875" style="2" bestFit="1" customWidth="1"/>
    <col min="7178" max="7178" width="3" style="2" bestFit="1" customWidth="1"/>
    <col min="7179" max="7179" width="8.140625" style="2" bestFit="1" customWidth="1"/>
    <col min="7180" max="7180" width="6.140625" style="2" bestFit="1" customWidth="1"/>
    <col min="7181" max="7425" width="9.140625" style="2"/>
    <col min="7426" max="7426" width="6.28515625" style="2" bestFit="1" customWidth="1"/>
    <col min="7427" max="7427" width="36" style="2" bestFit="1" customWidth="1"/>
    <col min="7428" max="7428" width="17.85546875" style="2" bestFit="1" customWidth="1"/>
    <col min="7429" max="7429" width="8.5703125" style="2" bestFit="1" customWidth="1"/>
    <col min="7430" max="7430" width="3" style="2" bestFit="1" customWidth="1"/>
    <col min="7431" max="7431" width="8.140625" style="2" bestFit="1" customWidth="1"/>
    <col min="7432" max="7432" width="3" style="2" bestFit="1" customWidth="1"/>
    <col min="7433" max="7433" width="7.85546875" style="2" bestFit="1" customWidth="1"/>
    <col min="7434" max="7434" width="3" style="2" bestFit="1" customWidth="1"/>
    <col min="7435" max="7435" width="8.140625" style="2" bestFit="1" customWidth="1"/>
    <col min="7436" max="7436" width="6.140625" style="2" bestFit="1" customWidth="1"/>
    <col min="7437" max="7681" width="9.140625" style="2"/>
    <col min="7682" max="7682" width="6.28515625" style="2" bestFit="1" customWidth="1"/>
    <col min="7683" max="7683" width="36" style="2" bestFit="1" customWidth="1"/>
    <col min="7684" max="7684" width="17.85546875" style="2" bestFit="1" customWidth="1"/>
    <col min="7685" max="7685" width="8.5703125" style="2" bestFit="1" customWidth="1"/>
    <col min="7686" max="7686" width="3" style="2" bestFit="1" customWidth="1"/>
    <col min="7687" max="7687" width="8.140625" style="2" bestFit="1" customWidth="1"/>
    <col min="7688" max="7688" width="3" style="2" bestFit="1" customWidth="1"/>
    <col min="7689" max="7689" width="7.85546875" style="2" bestFit="1" customWidth="1"/>
    <col min="7690" max="7690" width="3" style="2" bestFit="1" customWidth="1"/>
    <col min="7691" max="7691" width="8.140625" style="2" bestFit="1" customWidth="1"/>
    <col min="7692" max="7692" width="6.140625" style="2" bestFit="1" customWidth="1"/>
    <col min="7693" max="7937" width="9.140625" style="2"/>
    <col min="7938" max="7938" width="6.28515625" style="2" bestFit="1" customWidth="1"/>
    <col min="7939" max="7939" width="36" style="2" bestFit="1" customWidth="1"/>
    <col min="7940" max="7940" width="17.85546875" style="2" bestFit="1" customWidth="1"/>
    <col min="7941" max="7941" width="8.5703125" style="2" bestFit="1" customWidth="1"/>
    <col min="7942" max="7942" width="3" style="2" bestFit="1" customWidth="1"/>
    <col min="7943" max="7943" width="8.140625" style="2" bestFit="1" customWidth="1"/>
    <col min="7944" max="7944" width="3" style="2" bestFit="1" customWidth="1"/>
    <col min="7945" max="7945" width="7.85546875" style="2" bestFit="1" customWidth="1"/>
    <col min="7946" max="7946" width="3" style="2" bestFit="1" customWidth="1"/>
    <col min="7947" max="7947" width="8.140625" style="2" bestFit="1" customWidth="1"/>
    <col min="7948" max="7948" width="6.140625" style="2" bestFit="1" customWidth="1"/>
    <col min="7949" max="8193" width="9.140625" style="2"/>
    <col min="8194" max="8194" width="6.28515625" style="2" bestFit="1" customWidth="1"/>
    <col min="8195" max="8195" width="36" style="2" bestFit="1" customWidth="1"/>
    <col min="8196" max="8196" width="17.85546875" style="2" bestFit="1" customWidth="1"/>
    <col min="8197" max="8197" width="8.5703125" style="2" bestFit="1" customWidth="1"/>
    <col min="8198" max="8198" width="3" style="2" bestFit="1" customWidth="1"/>
    <col min="8199" max="8199" width="8.140625" style="2" bestFit="1" customWidth="1"/>
    <col min="8200" max="8200" width="3" style="2" bestFit="1" customWidth="1"/>
    <col min="8201" max="8201" width="7.85546875" style="2" bestFit="1" customWidth="1"/>
    <col min="8202" max="8202" width="3" style="2" bestFit="1" customWidth="1"/>
    <col min="8203" max="8203" width="8.140625" style="2" bestFit="1" customWidth="1"/>
    <col min="8204" max="8204" width="6.140625" style="2" bestFit="1" customWidth="1"/>
    <col min="8205" max="8449" width="9.140625" style="2"/>
    <col min="8450" max="8450" width="6.28515625" style="2" bestFit="1" customWidth="1"/>
    <col min="8451" max="8451" width="36" style="2" bestFit="1" customWidth="1"/>
    <col min="8452" max="8452" width="17.85546875" style="2" bestFit="1" customWidth="1"/>
    <col min="8453" max="8453" width="8.5703125" style="2" bestFit="1" customWidth="1"/>
    <col min="8454" max="8454" width="3" style="2" bestFit="1" customWidth="1"/>
    <col min="8455" max="8455" width="8.140625" style="2" bestFit="1" customWidth="1"/>
    <col min="8456" max="8456" width="3" style="2" bestFit="1" customWidth="1"/>
    <col min="8457" max="8457" width="7.85546875" style="2" bestFit="1" customWidth="1"/>
    <col min="8458" max="8458" width="3" style="2" bestFit="1" customWidth="1"/>
    <col min="8459" max="8459" width="8.140625" style="2" bestFit="1" customWidth="1"/>
    <col min="8460" max="8460" width="6.140625" style="2" bestFit="1" customWidth="1"/>
    <col min="8461" max="8705" width="9.140625" style="2"/>
    <col min="8706" max="8706" width="6.28515625" style="2" bestFit="1" customWidth="1"/>
    <col min="8707" max="8707" width="36" style="2" bestFit="1" customWidth="1"/>
    <col min="8708" max="8708" width="17.85546875" style="2" bestFit="1" customWidth="1"/>
    <col min="8709" max="8709" width="8.5703125" style="2" bestFit="1" customWidth="1"/>
    <col min="8710" max="8710" width="3" style="2" bestFit="1" customWidth="1"/>
    <col min="8711" max="8711" width="8.140625" style="2" bestFit="1" customWidth="1"/>
    <col min="8712" max="8712" width="3" style="2" bestFit="1" customWidth="1"/>
    <col min="8713" max="8713" width="7.85546875" style="2" bestFit="1" customWidth="1"/>
    <col min="8714" max="8714" width="3" style="2" bestFit="1" customWidth="1"/>
    <col min="8715" max="8715" width="8.140625" style="2" bestFit="1" customWidth="1"/>
    <col min="8716" max="8716" width="6.140625" style="2" bestFit="1" customWidth="1"/>
    <col min="8717" max="8961" width="9.140625" style="2"/>
    <col min="8962" max="8962" width="6.28515625" style="2" bestFit="1" customWidth="1"/>
    <col min="8963" max="8963" width="36" style="2" bestFit="1" customWidth="1"/>
    <col min="8964" max="8964" width="17.85546875" style="2" bestFit="1" customWidth="1"/>
    <col min="8965" max="8965" width="8.5703125" style="2" bestFit="1" customWidth="1"/>
    <col min="8966" max="8966" width="3" style="2" bestFit="1" customWidth="1"/>
    <col min="8967" max="8967" width="8.140625" style="2" bestFit="1" customWidth="1"/>
    <col min="8968" max="8968" width="3" style="2" bestFit="1" customWidth="1"/>
    <col min="8969" max="8969" width="7.85546875" style="2" bestFit="1" customWidth="1"/>
    <col min="8970" max="8970" width="3" style="2" bestFit="1" customWidth="1"/>
    <col min="8971" max="8971" width="8.140625" style="2" bestFit="1" customWidth="1"/>
    <col min="8972" max="8972" width="6.140625" style="2" bestFit="1" customWidth="1"/>
    <col min="8973" max="9217" width="9.140625" style="2"/>
    <col min="9218" max="9218" width="6.28515625" style="2" bestFit="1" customWidth="1"/>
    <col min="9219" max="9219" width="36" style="2" bestFit="1" customWidth="1"/>
    <col min="9220" max="9220" width="17.85546875" style="2" bestFit="1" customWidth="1"/>
    <col min="9221" max="9221" width="8.5703125" style="2" bestFit="1" customWidth="1"/>
    <col min="9222" max="9222" width="3" style="2" bestFit="1" customWidth="1"/>
    <col min="9223" max="9223" width="8.140625" style="2" bestFit="1" customWidth="1"/>
    <col min="9224" max="9224" width="3" style="2" bestFit="1" customWidth="1"/>
    <col min="9225" max="9225" width="7.85546875" style="2" bestFit="1" customWidth="1"/>
    <col min="9226" max="9226" width="3" style="2" bestFit="1" customWidth="1"/>
    <col min="9227" max="9227" width="8.140625" style="2" bestFit="1" customWidth="1"/>
    <col min="9228" max="9228" width="6.140625" style="2" bestFit="1" customWidth="1"/>
    <col min="9229" max="9473" width="9.140625" style="2"/>
    <col min="9474" max="9474" width="6.28515625" style="2" bestFit="1" customWidth="1"/>
    <col min="9475" max="9475" width="36" style="2" bestFit="1" customWidth="1"/>
    <col min="9476" max="9476" width="17.85546875" style="2" bestFit="1" customWidth="1"/>
    <col min="9477" max="9477" width="8.5703125" style="2" bestFit="1" customWidth="1"/>
    <col min="9478" max="9478" width="3" style="2" bestFit="1" customWidth="1"/>
    <col min="9479" max="9479" width="8.140625" style="2" bestFit="1" customWidth="1"/>
    <col min="9480" max="9480" width="3" style="2" bestFit="1" customWidth="1"/>
    <col min="9481" max="9481" width="7.85546875" style="2" bestFit="1" customWidth="1"/>
    <col min="9482" max="9482" width="3" style="2" bestFit="1" customWidth="1"/>
    <col min="9483" max="9483" width="8.140625" style="2" bestFit="1" customWidth="1"/>
    <col min="9484" max="9484" width="6.140625" style="2" bestFit="1" customWidth="1"/>
    <col min="9485" max="9729" width="9.140625" style="2"/>
    <col min="9730" max="9730" width="6.28515625" style="2" bestFit="1" customWidth="1"/>
    <col min="9731" max="9731" width="36" style="2" bestFit="1" customWidth="1"/>
    <col min="9732" max="9732" width="17.85546875" style="2" bestFit="1" customWidth="1"/>
    <col min="9733" max="9733" width="8.5703125" style="2" bestFit="1" customWidth="1"/>
    <col min="9734" max="9734" width="3" style="2" bestFit="1" customWidth="1"/>
    <col min="9735" max="9735" width="8.140625" style="2" bestFit="1" customWidth="1"/>
    <col min="9736" max="9736" width="3" style="2" bestFit="1" customWidth="1"/>
    <col min="9737" max="9737" width="7.85546875" style="2" bestFit="1" customWidth="1"/>
    <col min="9738" max="9738" width="3" style="2" bestFit="1" customWidth="1"/>
    <col min="9739" max="9739" width="8.140625" style="2" bestFit="1" customWidth="1"/>
    <col min="9740" max="9740" width="6.140625" style="2" bestFit="1" customWidth="1"/>
    <col min="9741" max="9985" width="9.140625" style="2"/>
    <col min="9986" max="9986" width="6.28515625" style="2" bestFit="1" customWidth="1"/>
    <col min="9987" max="9987" width="36" style="2" bestFit="1" customWidth="1"/>
    <col min="9988" max="9988" width="17.85546875" style="2" bestFit="1" customWidth="1"/>
    <col min="9989" max="9989" width="8.5703125" style="2" bestFit="1" customWidth="1"/>
    <col min="9990" max="9990" width="3" style="2" bestFit="1" customWidth="1"/>
    <col min="9991" max="9991" width="8.140625" style="2" bestFit="1" customWidth="1"/>
    <col min="9992" max="9992" width="3" style="2" bestFit="1" customWidth="1"/>
    <col min="9993" max="9993" width="7.85546875" style="2" bestFit="1" customWidth="1"/>
    <col min="9994" max="9994" width="3" style="2" bestFit="1" customWidth="1"/>
    <col min="9995" max="9995" width="8.140625" style="2" bestFit="1" customWidth="1"/>
    <col min="9996" max="9996" width="6.140625" style="2" bestFit="1" customWidth="1"/>
    <col min="9997" max="10241" width="9.140625" style="2"/>
    <col min="10242" max="10242" width="6.28515625" style="2" bestFit="1" customWidth="1"/>
    <col min="10243" max="10243" width="36" style="2" bestFit="1" customWidth="1"/>
    <col min="10244" max="10244" width="17.85546875" style="2" bestFit="1" customWidth="1"/>
    <col min="10245" max="10245" width="8.5703125" style="2" bestFit="1" customWidth="1"/>
    <col min="10246" max="10246" width="3" style="2" bestFit="1" customWidth="1"/>
    <col min="10247" max="10247" width="8.140625" style="2" bestFit="1" customWidth="1"/>
    <col min="10248" max="10248" width="3" style="2" bestFit="1" customWidth="1"/>
    <col min="10249" max="10249" width="7.85546875" style="2" bestFit="1" customWidth="1"/>
    <col min="10250" max="10250" width="3" style="2" bestFit="1" customWidth="1"/>
    <col min="10251" max="10251" width="8.140625" style="2" bestFit="1" customWidth="1"/>
    <col min="10252" max="10252" width="6.140625" style="2" bestFit="1" customWidth="1"/>
    <col min="10253" max="10497" width="9.140625" style="2"/>
    <col min="10498" max="10498" width="6.28515625" style="2" bestFit="1" customWidth="1"/>
    <col min="10499" max="10499" width="36" style="2" bestFit="1" customWidth="1"/>
    <col min="10500" max="10500" width="17.85546875" style="2" bestFit="1" customWidth="1"/>
    <col min="10501" max="10501" width="8.5703125" style="2" bestFit="1" customWidth="1"/>
    <col min="10502" max="10502" width="3" style="2" bestFit="1" customWidth="1"/>
    <col min="10503" max="10503" width="8.140625" style="2" bestFit="1" customWidth="1"/>
    <col min="10504" max="10504" width="3" style="2" bestFit="1" customWidth="1"/>
    <col min="10505" max="10505" width="7.85546875" style="2" bestFit="1" customWidth="1"/>
    <col min="10506" max="10506" width="3" style="2" bestFit="1" customWidth="1"/>
    <col min="10507" max="10507" width="8.140625" style="2" bestFit="1" customWidth="1"/>
    <col min="10508" max="10508" width="6.140625" style="2" bestFit="1" customWidth="1"/>
    <col min="10509" max="10753" width="9.140625" style="2"/>
    <col min="10754" max="10754" width="6.28515625" style="2" bestFit="1" customWidth="1"/>
    <col min="10755" max="10755" width="36" style="2" bestFit="1" customWidth="1"/>
    <col min="10756" max="10756" width="17.85546875" style="2" bestFit="1" customWidth="1"/>
    <col min="10757" max="10757" width="8.5703125" style="2" bestFit="1" customWidth="1"/>
    <col min="10758" max="10758" width="3" style="2" bestFit="1" customWidth="1"/>
    <col min="10759" max="10759" width="8.140625" style="2" bestFit="1" customWidth="1"/>
    <col min="10760" max="10760" width="3" style="2" bestFit="1" customWidth="1"/>
    <col min="10761" max="10761" width="7.85546875" style="2" bestFit="1" customWidth="1"/>
    <col min="10762" max="10762" width="3" style="2" bestFit="1" customWidth="1"/>
    <col min="10763" max="10763" width="8.140625" style="2" bestFit="1" customWidth="1"/>
    <col min="10764" max="10764" width="6.140625" style="2" bestFit="1" customWidth="1"/>
    <col min="10765" max="11009" width="9.140625" style="2"/>
    <col min="11010" max="11010" width="6.28515625" style="2" bestFit="1" customWidth="1"/>
    <col min="11011" max="11011" width="36" style="2" bestFit="1" customWidth="1"/>
    <col min="11012" max="11012" width="17.85546875" style="2" bestFit="1" customWidth="1"/>
    <col min="11013" max="11013" width="8.5703125" style="2" bestFit="1" customWidth="1"/>
    <col min="11014" max="11014" width="3" style="2" bestFit="1" customWidth="1"/>
    <col min="11015" max="11015" width="8.140625" style="2" bestFit="1" customWidth="1"/>
    <col min="11016" max="11016" width="3" style="2" bestFit="1" customWidth="1"/>
    <col min="11017" max="11017" width="7.85546875" style="2" bestFit="1" customWidth="1"/>
    <col min="11018" max="11018" width="3" style="2" bestFit="1" customWidth="1"/>
    <col min="11019" max="11019" width="8.140625" style="2" bestFit="1" customWidth="1"/>
    <col min="11020" max="11020" width="6.140625" style="2" bestFit="1" customWidth="1"/>
    <col min="11021" max="11265" width="9.140625" style="2"/>
    <col min="11266" max="11266" width="6.28515625" style="2" bestFit="1" customWidth="1"/>
    <col min="11267" max="11267" width="36" style="2" bestFit="1" customWidth="1"/>
    <col min="11268" max="11268" width="17.85546875" style="2" bestFit="1" customWidth="1"/>
    <col min="11269" max="11269" width="8.5703125" style="2" bestFit="1" customWidth="1"/>
    <col min="11270" max="11270" width="3" style="2" bestFit="1" customWidth="1"/>
    <col min="11271" max="11271" width="8.140625" style="2" bestFit="1" customWidth="1"/>
    <col min="11272" max="11272" width="3" style="2" bestFit="1" customWidth="1"/>
    <col min="11273" max="11273" width="7.85546875" style="2" bestFit="1" customWidth="1"/>
    <col min="11274" max="11274" width="3" style="2" bestFit="1" customWidth="1"/>
    <col min="11275" max="11275" width="8.140625" style="2" bestFit="1" customWidth="1"/>
    <col min="11276" max="11276" width="6.140625" style="2" bestFit="1" customWidth="1"/>
    <col min="11277" max="11521" width="9.140625" style="2"/>
    <col min="11522" max="11522" width="6.28515625" style="2" bestFit="1" customWidth="1"/>
    <col min="11523" max="11523" width="36" style="2" bestFit="1" customWidth="1"/>
    <col min="11524" max="11524" width="17.85546875" style="2" bestFit="1" customWidth="1"/>
    <col min="11525" max="11525" width="8.5703125" style="2" bestFit="1" customWidth="1"/>
    <col min="11526" max="11526" width="3" style="2" bestFit="1" customWidth="1"/>
    <col min="11527" max="11527" width="8.140625" style="2" bestFit="1" customWidth="1"/>
    <col min="11528" max="11528" width="3" style="2" bestFit="1" customWidth="1"/>
    <col min="11529" max="11529" width="7.85546875" style="2" bestFit="1" customWidth="1"/>
    <col min="11530" max="11530" width="3" style="2" bestFit="1" customWidth="1"/>
    <col min="11531" max="11531" width="8.140625" style="2" bestFit="1" customWidth="1"/>
    <col min="11532" max="11532" width="6.140625" style="2" bestFit="1" customWidth="1"/>
    <col min="11533" max="11777" width="9.140625" style="2"/>
    <col min="11778" max="11778" width="6.28515625" style="2" bestFit="1" customWidth="1"/>
    <col min="11779" max="11779" width="36" style="2" bestFit="1" customWidth="1"/>
    <col min="11780" max="11780" width="17.85546875" style="2" bestFit="1" customWidth="1"/>
    <col min="11781" max="11781" width="8.5703125" style="2" bestFit="1" customWidth="1"/>
    <col min="11782" max="11782" width="3" style="2" bestFit="1" customWidth="1"/>
    <col min="11783" max="11783" width="8.140625" style="2" bestFit="1" customWidth="1"/>
    <col min="11784" max="11784" width="3" style="2" bestFit="1" customWidth="1"/>
    <col min="11785" max="11785" width="7.85546875" style="2" bestFit="1" customWidth="1"/>
    <col min="11786" max="11786" width="3" style="2" bestFit="1" customWidth="1"/>
    <col min="11787" max="11787" width="8.140625" style="2" bestFit="1" customWidth="1"/>
    <col min="11788" max="11788" width="6.140625" style="2" bestFit="1" customWidth="1"/>
    <col min="11789" max="12033" width="9.140625" style="2"/>
    <col min="12034" max="12034" width="6.28515625" style="2" bestFit="1" customWidth="1"/>
    <col min="12035" max="12035" width="36" style="2" bestFit="1" customWidth="1"/>
    <col min="12036" max="12036" width="17.85546875" style="2" bestFit="1" customWidth="1"/>
    <col min="12037" max="12037" width="8.5703125" style="2" bestFit="1" customWidth="1"/>
    <col min="12038" max="12038" width="3" style="2" bestFit="1" customWidth="1"/>
    <col min="12039" max="12039" width="8.140625" style="2" bestFit="1" customWidth="1"/>
    <col min="12040" max="12040" width="3" style="2" bestFit="1" customWidth="1"/>
    <col min="12041" max="12041" width="7.85546875" style="2" bestFit="1" customWidth="1"/>
    <col min="12042" max="12042" width="3" style="2" bestFit="1" customWidth="1"/>
    <col min="12043" max="12043" width="8.140625" style="2" bestFit="1" customWidth="1"/>
    <col min="12044" max="12044" width="6.140625" style="2" bestFit="1" customWidth="1"/>
    <col min="12045" max="12289" width="9.140625" style="2"/>
    <col min="12290" max="12290" width="6.28515625" style="2" bestFit="1" customWidth="1"/>
    <col min="12291" max="12291" width="36" style="2" bestFit="1" customWidth="1"/>
    <col min="12292" max="12292" width="17.85546875" style="2" bestFit="1" customWidth="1"/>
    <col min="12293" max="12293" width="8.5703125" style="2" bestFit="1" customWidth="1"/>
    <col min="12294" max="12294" width="3" style="2" bestFit="1" customWidth="1"/>
    <col min="12295" max="12295" width="8.140625" style="2" bestFit="1" customWidth="1"/>
    <col min="12296" max="12296" width="3" style="2" bestFit="1" customWidth="1"/>
    <col min="12297" max="12297" width="7.85546875" style="2" bestFit="1" customWidth="1"/>
    <col min="12298" max="12298" width="3" style="2" bestFit="1" customWidth="1"/>
    <col min="12299" max="12299" width="8.140625" style="2" bestFit="1" customWidth="1"/>
    <col min="12300" max="12300" width="6.140625" style="2" bestFit="1" customWidth="1"/>
    <col min="12301" max="12545" width="9.140625" style="2"/>
    <col min="12546" max="12546" width="6.28515625" style="2" bestFit="1" customWidth="1"/>
    <col min="12547" max="12547" width="36" style="2" bestFit="1" customWidth="1"/>
    <col min="12548" max="12548" width="17.85546875" style="2" bestFit="1" customWidth="1"/>
    <col min="12549" max="12549" width="8.5703125" style="2" bestFit="1" customWidth="1"/>
    <col min="12550" max="12550" width="3" style="2" bestFit="1" customWidth="1"/>
    <col min="12551" max="12551" width="8.140625" style="2" bestFit="1" customWidth="1"/>
    <col min="12552" max="12552" width="3" style="2" bestFit="1" customWidth="1"/>
    <col min="12553" max="12553" width="7.85546875" style="2" bestFit="1" customWidth="1"/>
    <col min="12554" max="12554" width="3" style="2" bestFit="1" customWidth="1"/>
    <col min="12555" max="12555" width="8.140625" style="2" bestFit="1" customWidth="1"/>
    <col min="12556" max="12556" width="6.140625" style="2" bestFit="1" customWidth="1"/>
    <col min="12557" max="12801" width="9.140625" style="2"/>
    <col min="12802" max="12802" width="6.28515625" style="2" bestFit="1" customWidth="1"/>
    <col min="12803" max="12803" width="36" style="2" bestFit="1" customWidth="1"/>
    <col min="12804" max="12804" width="17.85546875" style="2" bestFit="1" customWidth="1"/>
    <col min="12805" max="12805" width="8.5703125" style="2" bestFit="1" customWidth="1"/>
    <col min="12806" max="12806" width="3" style="2" bestFit="1" customWidth="1"/>
    <col min="12807" max="12807" width="8.140625" style="2" bestFit="1" customWidth="1"/>
    <col min="12808" max="12808" width="3" style="2" bestFit="1" customWidth="1"/>
    <col min="12809" max="12809" width="7.85546875" style="2" bestFit="1" customWidth="1"/>
    <col min="12810" max="12810" width="3" style="2" bestFit="1" customWidth="1"/>
    <col min="12811" max="12811" width="8.140625" style="2" bestFit="1" customWidth="1"/>
    <col min="12812" max="12812" width="6.140625" style="2" bestFit="1" customWidth="1"/>
    <col min="12813" max="13057" width="9.140625" style="2"/>
    <col min="13058" max="13058" width="6.28515625" style="2" bestFit="1" customWidth="1"/>
    <col min="13059" max="13059" width="36" style="2" bestFit="1" customWidth="1"/>
    <col min="13060" max="13060" width="17.85546875" style="2" bestFit="1" customWidth="1"/>
    <col min="13061" max="13061" width="8.5703125" style="2" bestFit="1" customWidth="1"/>
    <col min="13062" max="13062" width="3" style="2" bestFit="1" customWidth="1"/>
    <col min="13063" max="13063" width="8.140625" style="2" bestFit="1" customWidth="1"/>
    <col min="13064" max="13064" width="3" style="2" bestFit="1" customWidth="1"/>
    <col min="13065" max="13065" width="7.85546875" style="2" bestFit="1" customWidth="1"/>
    <col min="13066" max="13066" width="3" style="2" bestFit="1" customWidth="1"/>
    <col min="13067" max="13067" width="8.140625" style="2" bestFit="1" customWidth="1"/>
    <col min="13068" max="13068" width="6.140625" style="2" bestFit="1" customWidth="1"/>
    <col min="13069" max="13313" width="9.140625" style="2"/>
    <col min="13314" max="13314" width="6.28515625" style="2" bestFit="1" customWidth="1"/>
    <col min="13315" max="13315" width="36" style="2" bestFit="1" customWidth="1"/>
    <col min="13316" max="13316" width="17.85546875" style="2" bestFit="1" customWidth="1"/>
    <col min="13317" max="13317" width="8.5703125" style="2" bestFit="1" customWidth="1"/>
    <col min="13318" max="13318" width="3" style="2" bestFit="1" customWidth="1"/>
    <col min="13319" max="13319" width="8.140625" style="2" bestFit="1" customWidth="1"/>
    <col min="13320" max="13320" width="3" style="2" bestFit="1" customWidth="1"/>
    <col min="13321" max="13321" width="7.85546875" style="2" bestFit="1" customWidth="1"/>
    <col min="13322" max="13322" width="3" style="2" bestFit="1" customWidth="1"/>
    <col min="13323" max="13323" width="8.140625" style="2" bestFit="1" customWidth="1"/>
    <col min="13324" max="13324" width="6.140625" style="2" bestFit="1" customWidth="1"/>
    <col min="13325" max="13569" width="9.140625" style="2"/>
    <col min="13570" max="13570" width="6.28515625" style="2" bestFit="1" customWidth="1"/>
    <col min="13571" max="13571" width="36" style="2" bestFit="1" customWidth="1"/>
    <col min="13572" max="13572" width="17.85546875" style="2" bestFit="1" customWidth="1"/>
    <col min="13573" max="13573" width="8.5703125" style="2" bestFit="1" customWidth="1"/>
    <col min="13574" max="13574" width="3" style="2" bestFit="1" customWidth="1"/>
    <col min="13575" max="13575" width="8.140625" style="2" bestFit="1" customWidth="1"/>
    <col min="13576" max="13576" width="3" style="2" bestFit="1" customWidth="1"/>
    <col min="13577" max="13577" width="7.85546875" style="2" bestFit="1" customWidth="1"/>
    <col min="13578" max="13578" width="3" style="2" bestFit="1" customWidth="1"/>
    <col min="13579" max="13579" width="8.140625" style="2" bestFit="1" customWidth="1"/>
    <col min="13580" max="13580" width="6.140625" style="2" bestFit="1" customWidth="1"/>
    <col min="13581" max="13825" width="9.140625" style="2"/>
    <col min="13826" max="13826" width="6.28515625" style="2" bestFit="1" customWidth="1"/>
    <col min="13827" max="13827" width="36" style="2" bestFit="1" customWidth="1"/>
    <col min="13828" max="13828" width="17.85546875" style="2" bestFit="1" customWidth="1"/>
    <col min="13829" max="13829" width="8.5703125" style="2" bestFit="1" customWidth="1"/>
    <col min="13830" max="13830" width="3" style="2" bestFit="1" customWidth="1"/>
    <col min="13831" max="13831" width="8.140625" style="2" bestFit="1" customWidth="1"/>
    <col min="13832" max="13832" width="3" style="2" bestFit="1" customWidth="1"/>
    <col min="13833" max="13833" width="7.85546875" style="2" bestFit="1" customWidth="1"/>
    <col min="13834" max="13834" width="3" style="2" bestFit="1" customWidth="1"/>
    <col min="13835" max="13835" width="8.140625" style="2" bestFit="1" customWidth="1"/>
    <col min="13836" max="13836" width="6.140625" style="2" bestFit="1" customWidth="1"/>
    <col min="13837" max="14081" width="9.140625" style="2"/>
    <col min="14082" max="14082" width="6.28515625" style="2" bestFit="1" customWidth="1"/>
    <col min="14083" max="14083" width="36" style="2" bestFit="1" customWidth="1"/>
    <col min="14084" max="14084" width="17.85546875" style="2" bestFit="1" customWidth="1"/>
    <col min="14085" max="14085" width="8.5703125" style="2" bestFit="1" customWidth="1"/>
    <col min="14086" max="14086" width="3" style="2" bestFit="1" customWidth="1"/>
    <col min="14087" max="14087" width="8.140625" style="2" bestFit="1" customWidth="1"/>
    <col min="14088" max="14088" width="3" style="2" bestFit="1" customWidth="1"/>
    <col min="14089" max="14089" width="7.85546875" style="2" bestFit="1" customWidth="1"/>
    <col min="14090" max="14090" width="3" style="2" bestFit="1" customWidth="1"/>
    <col min="14091" max="14091" width="8.140625" style="2" bestFit="1" customWidth="1"/>
    <col min="14092" max="14092" width="6.140625" style="2" bestFit="1" customWidth="1"/>
    <col min="14093" max="14337" width="9.140625" style="2"/>
    <col min="14338" max="14338" width="6.28515625" style="2" bestFit="1" customWidth="1"/>
    <col min="14339" max="14339" width="36" style="2" bestFit="1" customWidth="1"/>
    <col min="14340" max="14340" width="17.85546875" style="2" bestFit="1" customWidth="1"/>
    <col min="14341" max="14341" width="8.5703125" style="2" bestFit="1" customWidth="1"/>
    <col min="14342" max="14342" width="3" style="2" bestFit="1" customWidth="1"/>
    <col min="14343" max="14343" width="8.140625" style="2" bestFit="1" customWidth="1"/>
    <col min="14344" max="14344" width="3" style="2" bestFit="1" customWidth="1"/>
    <col min="14345" max="14345" width="7.85546875" style="2" bestFit="1" customWidth="1"/>
    <col min="14346" max="14346" width="3" style="2" bestFit="1" customWidth="1"/>
    <col min="14347" max="14347" width="8.140625" style="2" bestFit="1" customWidth="1"/>
    <col min="14348" max="14348" width="6.140625" style="2" bestFit="1" customWidth="1"/>
    <col min="14349" max="14593" width="9.140625" style="2"/>
    <col min="14594" max="14594" width="6.28515625" style="2" bestFit="1" customWidth="1"/>
    <col min="14595" max="14595" width="36" style="2" bestFit="1" customWidth="1"/>
    <col min="14596" max="14596" width="17.85546875" style="2" bestFit="1" customWidth="1"/>
    <col min="14597" max="14597" width="8.5703125" style="2" bestFit="1" customWidth="1"/>
    <col min="14598" max="14598" width="3" style="2" bestFit="1" customWidth="1"/>
    <col min="14599" max="14599" width="8.140625" style="2" bestFit="1" customWidth="1"/>
    <col min="14600" max="14600" width="3" style="2" bestFit="1" customWidth="1"/>
    <col min="14601" max="14601" width="7.85546875" style="2" bestFit="1" customWidth="1"/>
    <col min="14602" max="14602" width="3" style="2" bestFit="1" customWidth="1"/>
    <col min="14603" max="14603" width="8.140625" style="2" bestFit="1" customWidth="1"/>
    <col min="14604" max="14604" width="6.140625" style="2" bestFit="1" customWidth="1"/>
    <col min="14605" max="14849" width="9.140625" style="2"/>
    <col min="14850" max="14850" width="6.28515625" style="2" bestFit="1" customWidth="1"/>
    <col min="14851" max="14851" width="36" style="2" bestFit="1" customWidth="1"/>
    <col min="14852" max="14852" width="17.85546875" style="2" bestFit="1" customWidth="1"/>
    <col min="14853" max="14853" width="8.5703125" style="2" bestFit="1" customWidth="1"/>
    <col min="14854" max="14854" width="3" style="2" bestFit="1" customWidth="1"/>
    <col min="14855" max="14855" width="8.140625" style="2" bestFit="1" customWidth="1"/>
    <col min="14856" max="14856" width="3" style="2" bestFit="1" customWidth="1"/>
    <col min="14857" max="14857" width="7.85546875" style="2" bestFit="1" customWidth="1"/>
    <col min="14858" max="14858" width="3" style="2" bestFit="1" customWidth="1"/>
    <col min="14859" max="14859" width="8.140625" style="2" bestFit="1" customWidth="1"/>
    <col min="14860" max="14860" width="6.140625" style="2" bestFit="1" customWidth="1"/>
    <col min="14861" max="15105" width="9.140625" style="2"/>
    <col min="15106" max="15106" width="6.28515625" style="2" bestFit="1" customWidth="1"/>
    <col min="15107" max="15107" width="36" style="2" bestFit="1" customWidth="1"/>
    <col min="15108" max="15108" width="17.85546875" style="2" bestFit="1" customWidth="1"/>
    <col min="15109" max="15109" width="8.5703125" style="2" bestFit="1" customWidth="1"/>
    <col min="15110" max="15110" width="3" style="2" bestFit="1" customWidth="1"/>
    <col min="15111" max="15111" width="8.140625" style="2" bestFit="1" customWidth="1"/>
    <col min="15112" max="15112" width="3" style="2" bestFit="1" customWidth="1"/>
    <col min="15113" max="15113" width="7.85546875" style="2" bestFit="1" customWidth="1"/>
    <col min="15114" max="15114" width="3" style="2" bestFit="1" customWidth="1"/>
    <col min="15115" max="15115" width="8.140625" style="2" bestFit="1" customWidth="1"/>
    <col min="15116" max="15116" width="6.140625" style="2" bestFit="1" customWidth="1"/>
    <col min="15117" max="15361" width="9.140625" style="2"/>
    <col min="15362" max="15362" width="6.28515625" style="2" bestFit="1" customWidth="1"/>
    <col min="15363" max="15363" width="36" style="2" bestFit="1" customWidth="1"/>
    <col min="15364" max="15364" width="17.85546875" style="2" bestFit="1" customWidth="1"/>
    <col min="15365" max="15365" width="8.5703125" style="2" bestFit="1" customWidth="1"/>
    <col min="15366" max="15366" width="3" style="2" bestFit="1" customWidth="1"/>
    <col min="15367" max="15367" width="8.140625" style="2" bestFit="1" customWidth="1"/>
    <col min="15368" max="15368" width="3" style="2" bestFit="1" customWidth="1"/>
    <col min="15369" max="15369" width="7.85546875" style="2" bestFit="1" customWidth="1"/>
    <col min="15370" max="15370" width="3" style="2" bestFit="1" customWidth="1"/>
    <col min="15371" max="15371" width="8.140625" style="2" bestFit="1" customWidth="1"/>
    <col min="15372" max="15372" width="6.140625" style="2" bestFit="1" customWidth="1"/>
    <col min="15373" max="15617" width="9.140625" style="2"/>
    <col min="15618" max="15618" width="6.28515625" style="2" bestFit="1" customWidth="1"/>
    <col min="15619" max="15619" width="36" style="2" bestFit="1" customWidth="1"/>
    <col min="15620" max="15620" width="17.85546875" style="2" bestFit="1" customWidth="1"/>
    <col min="15621" max="15621" width="8.5703125" style="2" bestFit="1" customWidth="1"/>
    <col min="15622" max="15622" width="3" style="2" bestFit="1" customWidth="1"/>
    <col min="15623" max="15623" width="8.140625" style="2" bestFit="1" customWidth="1"/>
    <col min="15624" max="15624" width="3" style="2" bestFit="1" customWidth="1"/>
    <col min="15625" max="15625" width="7.85546875" style="2" bestFit="1" customWidth="1"/>
    <col min="15626" max="15626" width="3" style="2" bestFit="1" customWidth="1"/>
    <col min="15627" max="15627" width="8.140625" style="2" bestFit="1" customWidth="1"/>
    <col min="15628" max="15628" width="6.140625" style="2" bestFit="1" customWidth="1"/>
    <col min="15629" max="15873" width="9.140625" style="2"/>
    <col min="15874" max="15874" width="6.28515625" style="2" bestFit="1" customWidth="1"/>
    <col min="15875" max="15875" width="36" style="2" bestFit="1" customWidth="1"/>
    <col min="15876" max="15876" width="17.85546875" style="2" bestFit="1" customWidth="1"/>
    <col min="15877" max="15877" width="8.5703125" style="2" bestFit="1" customWidth="1"/>
    <col min="15878" max="15878" width="3" style="2" bestFit="1" customWidth="1"/>
    <col min="15879" max="15879" width="8.140625" style="2" bestFit="1" customWidth="1"/>
    <col min="15880" max="15880" width="3" style="2" bestFit="1" customWidth="1"/>
    <col min="15881" max="15881" width="7.85546875" style="2" bestFit="1" customWidth="1"/>
    <col min="15882" max="15882" width="3" style="2" bestFit="1" customWidth="1"/>
    <col min="15883" max="15883" width="8.140625" style="2" bestFit="1" customWidth="1"/>
    <col min="15884" max="15884" width="6.140625" style="2" bestFit="1" customWidth="1"/>
    <col min="15885" max="16129" width="9.140625" style="2"/>
    <col min="16130" max="16130" width="6.28515625" style="2" bestFit="1" customWidth="1"/>
    <col min="16131" max="16131" width="36" style="2" bestFit="1" customWidth="1"/>
    <col min="16132" max="16132" width="17.85546875" style="2" bestFit="1" customWidth="1"/>
    <col min="16133" max="16133" width="8.5703125" style="2" bestFit="1" customWidth="1"/>
    <col min="16134" max="16134" width="3" style="2" bestFit="1" customWidth="1"/>
    <col min="16135" max="16135" width="8.140625" style="2" bestFit="1" customWidth="1"/>
    <col min="16136" max="16136" width="3" style="2" bestFit="1" customWidth="1"/>
    <col min="16137" max="16137" width="7.85546875" style="2" bestFit="1" customWidth="1"/>
    <col min="16138" max="16138" width="3" style="2" bestFit="1" customWidth="1"/>
    <col min="16139" max="16139" width="8.140625" style="2" bestFit="1" customWidth="1"/>
    <col min="16140" max="16140" width="6.140625" style="2" bestFit="1" customWidth="1"/>
    <col min="16141" max="16384" width="9.140625" style="2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</row>
    <row r="4" spans="1:16" x14ac:dyDescent="0.25">
      <c r="A4" s="1" t="s">
        <v>3</v>
      </c>
    </row>
    <row r="5" spans="1:16" x14ac:dyDescent="0.25">
      <c r="A5" s="1"/>
    </row>
    <row r="6" spans="1:16" customFormat="1" ht="15" x14ac:dyDescent="0.25">
      <c r="A6" s="19" t="s">
        <v>41</v>
      </c>
      <c r="N6" s="27" t="s">
        <v>86</v>
      </c>
      <c r="O6" s="27"/>
      <c r="P6" s="27"/>
    </row>
    <row r="7" spans="1:16" s="9" customFormat="1" ht="11.25" x14ac:dyDescent="0.2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 t="s">
        <v>10</v>
      </c>
      <c r="G7" s="7" t="s">
        <v>11</v>
      </c>
      <c r="H7" s="5" t="s">
        <v>10</v>
      </c>
      <c r="I7" s="8" t="s">
        <v>12</v>
      </c>
      <c r="J7" s="5" t="s">
        <v>10</v>
      </c>
      <c r="K7" s="8" t="s">
        <v>13</v>
      </c>
      <c r="L7" s="7" t="s">
        <v>14</v>
      </c>
      <c r="N7" s="20" t="s">
        <v>5</v>
      </c>
      <c r="O7" s="20" t="s">
        <v>87</v>
      </c>
      <c r="P7" s="20" t="s">
        <v>88</v>
      </c>
    </row>
    <row r="8" spans="1:16" s="14" customFormat="1" ht="11.25" x14ac:dyDescent="0.2">
      <c r="A8" s="10">
        <v>1</v>
      </c>
      <c r="B8" s="10">
        <v>35</v>
      </c>
      <c r="C8" s="11" t="s">
        <v>42</v>
      </c>
      <c r="D8" s="10" t="s">
        <v>16</v>
      </c>
      <c r="E8" s="10" t="s">
        <v>43</v>
      </c>
      <c r="F8" s="10">
        <v>1</v>
      </c>
      <c r="G8" s="12">
        <v>1.0717592592592595E-2</v>
      </c>
      <c r="H8" s="10">
        <v>2</v>
      </c>
      <c r="I8" s="13">
        <v>2.0925925925925921E-2</v>
      </c>
      <c r="J8" s="10">
        <v>1</v>
      </c>
      <c r="K8" s="13">
        <v>5.5787037037037107E-3</v>
      </c>
      <c r="L8" s="12">
        <v>3.7222222222222226E-2</v>
      </c>
      <c r="N8" s="21">
        <v>1</v>
      </c>
      <c r="O8" s="22" t="s">
        <v>16</v>
      </c>
      <c r="P8" s="23">
        <f>60+57+51</f>
        <v>168</v>
      </c>
    </row>
    <row r="9" spans="1:16" s="14" customFormat="1" ht="11.25" x14ac:dyDescent="0.2">
      <c r="A9" s="15">
        <v>2</v>
      </c>
      <c r="B9" s="15">
        <v>36</v>
      </c>
      <c r="C9" s="16" t="s">
        <v>44</v>
      </c>
      <c r="D9" s="15" t="s">
        <v>16</v>
      </c>
      <c r="E9" s="15" t="s">
        <v>45</v>
      </c>
      <c r="F9" s="15">
        <v>5</v>
      </c>
      <c r="G9" s="17">
        <v>1.082175925925926E-2</v>
      </c>
      <c r="H9" s="15">
        <v>1</v>
      </c>
      <c r="I9" s="18">
        <v>2.0810185185185182E-2</v>
      </c>
      <c r="J9" s="15">
        <v>2</v>
      </c>
      <c r="K9" s="18">
        <v>5.8564814814814833E-3</v>
      </c>
      <c r="L9" s="17">
        <v>3.7488425925925925E-2</v>
      </c>
      <c r="N9" s="24">
        <v>2</v>
      </c>
      <c r="O9" s="25" t="s">
        <v>21</v>
      </c>
      <c r="P9" s="26">
        <f>54+45+30</f>
        <v>129</v>
      </c>
    </row>
    <row r="10" spans="1:16" s="14" customFormat="1" ht="11.25" x14ac:dyDescent="0.2">
      <c r="A10" s="10">
        <v>3</v>
      </c>
      <c r="B10" s="10">
        <v>53</v>
      </c>
      <c r="C10" s="11" t="s">
        <v>46</v>
      </c>
      <c r="D10" s="10" t="s">
        <v>21</v>
      </c>
      <c r="E10" s="10" t="s">
        <v>45</v>
      </c>
      <c r="F10" s="10">
        <v>2</v>
      </c>
      <c r="G10" s="12">
        <v>1.0729166666666668E-2</v>
      </c>
      <c r="H10" s="10">
        <v>5</v>
      </c>
      <c r="I10" s="13">
        <v>2.1076388888888884E-2</v>
      </c>
      <c r="J10" s="10">
        <v>3</v>
      </c>
      <c r="K10" s="13">
        <v>5.7638888888888878E-3</v>
      </c>
      <c r="L10" s="12">
        <v>3.756944444444444E-2</v>
      </c>
      <c r="N10" s="21">
        <v>3</v>
      </c>
      <c r="O10" s="22" t="s">
        <v>25</v>
      </c>
      <c r="P10" s="23">
        <f>42+39+21</f>
        <v>102</v>
      </c>
    </row>
    <row r="11" spans="1:16" s="14" customFormat="1" ht="11.25" x14ac:dyDescent="0.2">
      <c r="A11" s="15">
        <v>4</v>
      </c>
      <c r="B11" s="15">
        <v>34</v>
      </c>
      <c r="C11" s="16" t="s">
        <v>47</v>
      </c>
      <c r="D11" s="15" t="s">
        <v>16</v>
      </c>
      <c r="E11" s="15" t="s">
        <v>48</v>
      </c>
      <c r="F11" s="15">
        <v>4</v>
      </c>
      <c r="G11" s="17">
        <v>1.0798611111111113E-2</v>
      </c>
      <c r="H11" s="15">
        <v>6</v>
      </c>
      <c r="I11" s="18">
        <v>2.101851851851852E-2</v>
      </c>
      <c r="J11" s="15">
        <v>4</v>
      </c>
      <c r="K11" s="18">
        <v>5.86805555555555E-3</v>
      </c>
      <c r="L11" s="17">
        <v>3.7685185185185183E-2</v>
      </c>
      <c r="N11" s="24">
        <v>4</v>
      </c>
      <c r="O11" s="25" t="s">
        <v>50</v>
      </c>
      <c r="P11" s="26">
        <f>48+33+1</f>
        <v>82</v>
      </c>
    </row>
    <row r="12" spans="1:16" s="14" customFormat="1" ht="11.25" x14ac:dyDescent="0.2">
      <c r="A12" s="10">
        <v>5</v>
      </c>
      <c r="B12" s="10">
        <v>8</v>
      </c>
      <c r="C12" s="11" t="s">
        <v>49</v>
      </c>
      <c r="D12" s="10" t="s">
        <v>50</v>
      </c>
      <c r="E12" s="10" t="s">
        <v>51</v>
      </c>
      <c r="F12" s="10">
        <v>3</v>
      </c>
      <c r="G12" s="12">
        <v>1.0787037037037038E-2</v>
      </c>
      <c r="H12" s="10">
        <v>3</v>
      </c>
      <c r="I12" s="13">
        <v>2.0868055555555556E-2</v>
      </c>
      <c r="J12" s="10">
        <v>5</v>
      </c>
      <c r="K12" s="13">
        <v>6.0995370370370353E-3</v>
      </c>
      <c r="L12" s="12">
        <v>3.7754629629629631E-2</v>
      </c>
      <c r="N12" s="21">
        <v>5</v>
      </c>
      <c r="O12" s="22" t="s">
        <v>27</v>
      </c>
      <c r="P12" s="23">
        <f>36+27+15</f>
        <v>78</v>
      </c>
    </row>
    <row r="13" spans="1:16" s="14" customFormat="1" ht="11.25" x14ac:dyDescent="0.2">
      <c r="A13" s="15">
        <v>6</v>
      </c>
      <c r="B13" s="15">
        <v>56</v>
      </c>
      <c r="C13" s="16" t="s">
        <v>52</v>
      </c>
      <c r="D13" s="15" t="s">
        <v>21</v>
      </c>
      <c r="E13" s="15" t="s">
        <v>45</v>
      </c>
      <c r="F13" s="15">
        <v>7</v>
      </c>
      <c r="G13" s="17">
        <v>1.1041666666666668E-2</v>
      </c>
      <c r="H13" s="15">
        <v>4</v>
      </c>
      <c r="I13" s="18">
        <v>2.0740740740740737E-2</v>
      </c>
      <c r="J13" s="15">
        <v>6</v>
      </c>
      <c r="K13" s="18">
        <v>6.15740740740741E-3</v>
      </c>
      <c r="L13" s="17">
        <v>3.7939814814814815E-2</v>
      </c>
      <c r="N13" s="24">
        <v>6</v>
      </c>
      <c r="O13" s="25" t="s">
        <v>66</v>
      </c>
      <c r="P13" s="26">
        <f>12+9+1</f>
        <v>22</v>
      </c>
    </row>
    <row r="14" spans="1:16" s="14" customFormat="1" ht="11.25" x14ac:dyDescent="0.2">
      <c r="A14" s="10">
        <v>7</v>
      </c>
      <c r="B14" s="10">
        <v>5</v>
      </c>
      <c r="C14" s="11" t="s">
        <v>53</v>
      </c>
      <c r="D14" s="10" t="s">
        <v>25</v>
      </c>
      <c r="E14" s="10" t="s">
        <v>43</v>
      </c>
      <c r="F14" s="10">
        <v>10</v>
      </c>
      <c r="G14" s="12">
        <v>1.1481481481481481E-2</v>
      </c>
      <c r="H14" s="10">
        <v>7</v>
      </c>
      <c r="I14" s="13">
        <v>2.0729166666666674E-2</v>
      </c>
      <c r="J14" s="10">
        <v>7</v>
      </c>
      <c r="K14" s="13">
        <v>6.5972222222222196E-3</v>
      </c>
      <c r="L14" s="12">
        <v>3.8807870370370375E-2</v>
      </c>
      <c r="N14" s="21">
        <v>7</v>
      </c>
      <c r="O14" s="22" t="s">
        <v>69</v>
      </c>
      <c r="P14" s="23">
        <f>6+1+1</f>
        <v>8</v>
      </c>
    </row>
    <row r="15" spans="1:16" s="14" customFormat="1" ht="11.25" x14ac:dyDescent="0.2">
      <c r="A15" s="15">
        <v>8</v>
      </c>
      <c r="B15" s="15">
        <v>6</v>
      </c>
      <c r="C15" s="16" t="s">
        <v>54</v>
      </c>
      <c r="D15" s="15" t="s">
        <v>25</v>
      </c>
      <c r="E15" s="15" t="s">
        <v>51</v>
      </c>
      <c r="F15" s="15">
        <v>9</v>
      </c>
      <c r="G15" s="17">
        <v>1.136574074074074E-2</v>
      </c>
      <c r="H15" s="15">
        <v>8</v>
      </c>
      <c r="I15" s="18">
        <v>2.085648148148149E-2</v>
      </c>
      <c r="J15" s="15">
        <v>8</v>
      </c>
      <c r="K15" s="18">
        <v>6.6087962962962932E-3</v>
      </c>
      <c r="L15" s="17">
        <v>3.8831018518518522E-2</v>
      </c>
      <c r="N15" s="24">
        <v>8</v>
      </c>
      <c r="O15" s="25" t="s">
        <v>31</v>
      </c>
      <c r="P15" s="26">
        <f>1+1+1</f>
        <v>3</v>
      </c>
    </row>
    <row r="16" spans="1:16" s="14" customFormat="1" ht="11.25" x14ac:dyDescent="0.2">
      <c r="A16" s="10">
        <v>9</v>
      </c>
      <c r="B16" s="10">
        <v>28</v>
      </c>
      <c r="C16" s="11" t="s">
        <v>55</v>
      </c>
      <c r="D16" s="10" t="s">
        <v>27</v>
      </c>
      <c r="E16" s="10" t="s">
        <v>51</v>
      </c>
      <c r="F16" s="10">
        <v>6</v>
      </c>
      <c r="G16" s="12">
        <v>1.0902777777777779E-2</v>
      </c>
      <c r="H16" s="10">
        <v>9</v>
      </c>
      <c r="I16" s="13">
        <v>2.2083333333333333E-2</v>
      </c>
      <c r="J16" s="10">
        <v>9</v>
      </c>
      <c r="K16" s="13">
        <v>6.4699074074074103E-3</v>
      </c>
      <c r="L16" s="12">
        <v>3.9456018518518522E-2</v>
      </c>
      <c r="N16" s="21">
        <v>9</v>
      </c>
      <c r="O16" s="22" t="s">
        <v>35</v>
      </c>
      <c r="P16" s="23">
        <f>1+1+1</f>
        <v>3</v>
      </c>
    </row>
    <row r="17" spans="1:12" s="14" customFormat="1" ht="11.25" x14ac:dyDescent="0.2">
      <c r="A17" s="15">
        <v>10</v>
      </c>
      <c r="B17" s="15">
        <v>9</v>
      </c>
      <c r="C17" s="16" t="s">
        <v>56</v>
      </c>
      <c r="D17" s="15" t="s">
        <v>50</v>
      </c>
      <c r="E17" s="15" t="s">
        <v>43</v>
      </c>
      <c r="F17" s="15">
        <v>13</v>
      </c>
      <c r="G17" s="17">
        <v>1.1979166666666666E-2</v>
      </c>
      <c r="H17" s="15">
        <v>14</v>
      </c>
      <c r="I17" s="18">
        <v>2.22337962962963E-2</v>
      </c>
      <c r="J17" s="15">
        <v>10</v>
      </c>
      <c r="K17" s="18">
        <v>6.400462962962962E-3</v>
      </c>
      <c r="L17" s="17">
        <v>4.0613425925925928E-2</v>
      </c>
    </row>
    <row r="18" spans="1:12" s="14" customFormat="1" ht="11.25" x14ac:dyDescent="0.2">
      <c r="A18" s="10">
        <v>11</v>
      </c>
      <c r="B18" s="10">
        <v>55</v>
      </c>
      <c r="C18" s="11" t="s">
        <v>57</v>
      </c>
      <c r="D18" s="10" t="s">
        <v>21</v>
      </c>
      <c r="E18" s="10" t="s">
        <v>51</v>
      </c>
      <c r="F18" s="10">
        <v>16</v>
      </c>
      <c r="G18" s="12">
        <v>1.2013888888888888E-2</v>
      </c>
      <c r="H18" s="10">
        <v>11</v>
      </c>
      <c r="I18" s="13">
        <v>2.2175925925925932E-2</v>
      </c>
      <c r="J18" s="10">
        <v>11</v>
      </c>
      <c r="K18" s="13">
        <v>6.5393518518518517E-3</v>
      </c>
      <c r="L18" s="12">
        <v>4.072916666666667E-2</v>
      </c>
    </row>
    <row r="19" spans="1:12" s="14" customFormat="1" ht="11.25" x14ac:dyDescent="0.2">
      <c r="A19" s="15">
        <v>12</v>
      </c>
      <c r="B19" s="15">
        <v>30</v>
      </c>
      <c r="C19" s="16" t="s">
        <v>58</v>
      </c>
      <c r="D19" s="15" t="s">
        <v>27</v>
      </c>
      <c r="E19" s="15" t="s">
        <v>43</v>
      </c>
      <c r="F19" s="15">
        <v>14</v>
      </c>
      <c r="G19" s="17">
        <v>1.1990740740740741E-2</v>
      </c>
      <c r="H19" s="15">
        <v>10</v>
      </c>
      <c r="I19" s="18">
        <v>2.2187500000000006E-2</v>
      </c>
      <c r="J19" s="15">
        <v>12</v>
      </c>
      <c r="K19" s="18">
        <v>6.5972222222222196E-3</v>
      </c>
      <c r="L19" s="17">
        <v>4.0775462962962965E-2</v>
      </c>
    </row>
    <row r="20" spans="1:12" s="14" customFormat="1" ht="11.25" x14ac:dyDescent="0.2">
      <c r="A20" s="10">
        <v>13</v>
      </c>
      <c r="B20" s="10">
        <v>54</v>
      </c>
      <c r="C20" s="11" t="s">
        <v>59</v>
      </c>
      <c r="D20" s="10" t="s">
        <v>21</v>
      </c>
      <c r="E20" s="10" t="s">
        <v>60</v>
      </c>
      <c r="F20" s="10">
        <v>12</v>
      </c>
      <c r="G20" s="12">
        <v>1.1689814814814816E-2</v>
      </c>
      <c r="H20" s="10">
        <v>13</v>
      </c>
      <c r="I20" s="13">
        <v>2.2511574074074076E-2</v>
      </c>
      <c r="J20" s="10">
        <v>13</v>
      </c>
      <c r="K20" s="13">
        <v>6.7361111111111094E-3</v>
      </c>
      <c r="L20" s="12">
        <v>4.0937500000000002E-2</v>
      </c>
    </row>
    <row r="21" spans="1:12" s="14" customFormat="1" ht="11.25" x14ac:dyDescent="0.2">
      <c r="A21" s="15">
        <v>14</v>
      </c>
      <c r="B21" s="15">
        <v>7</v>
      </c>
      <c r="C21" s="16" t="s">
        <v>61</v>
      </c>
      <c r="D21" s="15" t="s">
        <v>25</v>
      </c>
      <c r="E21" s="15" t="s">
        <v>62</v>
      </c>
      <c r="F21" s="15">
        <v>8</v>
      </c>
      <c r="G21" s="17">
        <v>1.1319444444444444E-2</v>
      </c>
      <c r="H21" s="15">
        <v>12</v>
      </c>
      <c r="I21" s="18">
        <v>2.2881944444444448E-2</v>
      </c>
      <c r="J21" s="15">
        <v>14</v>
      </c>
      <c r="K21" s="18">
        <v>7.013888888888889E-3</v>
      </c>
      <c r="L21" s="17">
        <v>4.1215277777777781E-2</v>
      </c>
    </row>
    <row r="22" spans="1:12" s="14" customFormat="1" ht="11.25" x14ac:dyDescent="0.2">
      <c r="A22" s="10">
        <v>15</v>
      </c>
      <c r="B22" s="10">
        <v>4</v>
      </c>
      <c r="C22" s="11" t="s">
        <v>63</v>
      </c>
      <c r="D22" s="10" t="s">
        <v>25</v>
      </c>
      <c r="E22" s="10" t="s">
        <v>51</v>
      </c>
      <c r="F22" s="10">
        <v>19</v>
      </c>
      <c r="G22" s="12">
        <v>1.2384259259259258E-2</v>
      </c>
      <c r="H22" s="10">
        <v>15</v>
      </c>
      <c r="I22" s="13">
        <v>2.2256944444444451E-2</v>
      </c>
      <c r="J22" s="10">
        <v>15</v>
      </c>
      <c r="K22" s="13">
        <v>6.8171296296296244E-3</v>
      </c>
      <c r="L22" s="12">
        <v>4.1458333333333333E-2</v>
      </c>
    </row>
    <row r="23" spans="1:12" s="14" customFormat="1" ht="11.25" x14ac:dyDescent="0.2">
      <c r="A23" s="15">
        <v>16</v>
      </c>
      <c r="B23" s="15">
        <v>27</v>
      </c>
      <c r="C23" s="16" t="s">
        <v>64</v>
      </c>
      <c r="D23" s="15" t="s">
        <v>27</v>
      </c>
      <c r="E23" s="15" t="s">
        <v>43</v>
      </c>
      <c r="F23" s="15">
        <v>11</v>
      </c>
      <c r="G23" s="17">
        <v>1.1597222222222222E-2</v>
      </c>
      <c r="H23" s="15">
        <v>21</v>
      </c>
      <c r="I23" s="18">
        <v>2.3541666666666669E-2</v>
      </c>
      <c r="J23" s="15">
        <v>16</v>
      </c>
      <c r="K23" s="18">
        <v>6.3888888888888815E-3</v>
      </c>
      <c r="L23" s="17">
        <v>4.1527777777777775E-2</v>
      </c>
    </row>
    <row r="24" spans="1:12" s="14" customFormat="1" ht="11.25" x14ac:dyDescent="0.2">
      <c r="A24" s="10">
        <v>17</v>
      </c>
      <c r="B24" s="10">
        <v>38</v>
      </c>
      <c r="C24" s="11" t="s">
        <v>65</v>
      </c>
      <c r="D24" s="10" t="s">
        <v>66</v>
      </c>
      <c r="E24" s="10" t="s">
        <v>51</v>
      </c>
      <c r="F24" s="10">
        <v>20</v>
      </c>
      <c r="G24" s="12">
        <v>1.2488425925925925E-2</v>
      </c>
      <c r="H24" s="10">
        <v>20</v>
      </c>
      <c r="I24" s="13">
        <v>2.2638888888888896E-2</v>
      </c>
      <c r="J24" s="10">
        <v>17</v>
      </c>
      <c r="K24" s="13">
        <v>6.4467592592592562E-3</v>
      </c>
      <c r="L24" s="12">
        <v>4.1574074074074076E-2</v>
      </c>
    </row>
    <row r="25" spans="1:12" s="14" customFormat="1" ht="11.25" x14ac:dyDescent="0.2">
      <c r="A25" s="15">
        <v>18</v>
      </c>
      <c r="B25" s="15">
        <v>40</v>
      </c>
      <c r="C25" s="16" t="s">
        <v>67</v>
      </c>
      <c r="D25" s="15" t="s">
        <v>66</v>
      </c>
      <c r="E25" s="15" t="s">
        <v>43</v>
      </c>
      <c r="F25" s="15">
        <v>17</v>
      </c>
      <c r="G25" s="17">
        <v>1.2256944444444444E-2</v>
      </c>
      <c r="H25" s="15">
        <v>19</v>
      </c>
      <c r="I25" s="18">
        <v>2.2858796296296294E-2</v>
      </c>
      <c r="J25" s="15">
        <v>18</v>
      </c>
      <c r="K25" s="18">
        <v>6.5740740740740725E-3</v>
      </c>
      <c r="L25" s="17">
        <v>4.1689814814814811E-2</v>
      </c>
    </row>
    <row r="26" spans="1:12" s="14" customFormat="1" ht="11.25" x14ac:dyDescent="0.2">
      <c r="A26" s="10">
        <v>19</v>
      </c>
      <c r="B26" s="10">
        <v>49</v>
      </c>
      <c r="C26" s="11" t="s">
        <v>68</v>
      </c>
      <c r="D26" s="10" t="s">
        <v>69</v>
      </c>
      <c r="E26" s="10" t="s">
        <v>48</v>
      </c>
      <c r="F26" s="10">
        <v>18</v>
      </c>
      <c r="G26" s="12">
        <v>1.2361111111111111E-2</v>
      </c>
      <c r="H26" s="10">
        <v>17</v>
      </c>
      <c r="I26" s="13">
        <v>2.2719907407407407E-2</v>
      </c>
      <c r="J26" s="10">
        <v>19</v>
      </c>
      <c r="K26" s="13">
        <v>6.8865740740740727E-3</v>
      </c>
      <c r="L26" s="12">
        <v>4.1967592592592591E-2</v>
      </c>
    </row>
    <row r="27" spans="1:12" s="14" customFormat="1" ht="11.25" x14ac:dyDescent="0.2">
      <c r="A27" s="15">
        <v>20</v>
      </c>
      <c r="B27" s="15">
        <v>29</v>
      </c>
      <c r="C27" s="16" t="s">
        <v>70</v>
      </c>
      <c r="D27" s="15" t="s">
        <v>27</v>
      </c>
      <c r="E27" s="15" t="s">
        <v>51</v>
      </c>
      <c r="F27" s="15">
        <v>27</v>
      </c>
      <c r="G27" s="17">
        <v>1.3425925925925926E-2</v>
      </c>
      <c r="H27" s="15">
        <v>16</v>
      </c>
      <c r="I27" s="18">
        <v>2.164351851851852E-2</v>
      </c>
      <c r="J27" s="15">
        <v>20</v>
      </c>
      <c r="K27" s="18">
        <v>7.2337962962962937E-3</v>
      </c>
      <c r="L27" s="17">
        <v>4.2303240740740738E-2</v>
      </c>
    </row>
    <row r="28" spans="1:12" s="14" customFormat="1" ht="11.25" x14ac:dyDescent="0.2">
      <c r="A28" s="10">
        <v>21</v>
      </c>
      <c r="B28" s="10">
        <v>10</v>
      </c>
      <c r="C28" s="11" t="s">
        <v>71</v>
      </c>
      <c r="D28" s="10" t="s">
        <v>50</v>
      </c>
      <c r="E28" s="10" t="s">
        <v>51</v>
      </c>
      <c r="F28" s="10">
        <v>21</v>
      </c>
      <c r="G28" s="12">
        <v>1.2650462962962964E-2</v>
      </c>
      <c r="H28" s="10">
        <v>18</v>
      </c>
      <c r="I28" s="13">
        <v>2.2442129629629628E-2</v>
      </c>
      <c r="J28" s="10">
        <v>21</v>
      </c>
      <c r="K28" s="13">
        <v>7.3495370370370364E-3</v>
      </c>
      <c r="L28" s="12">
        <v>4.2442129629629628E-2</v>
      </c>
    </row>
    <row r="29" spans="1:12" s="14" customFormat="1" ht="11.25" x14ac:dyDescent="0.2">
      <c r="A29" s="15">
        <v>22</v>
      </c>
      <c r="B29" s="15">
        <v>22</v>
      </c>
      <c r="C29" s="16" t="s">
        <v>72</v>
      </c>
      <c r="D29" s="15" t="s">
        <v>31</v>
      </c>
      <c r="E29" s="15" t="s">
        <v>45</v>
      </c>
      <c r="F29" s="15">
        <v>23</v>
      </c>
      <c r="G29" s="17">
        <v>1.3055555555555556E-2</v>
      </c>
      <c r="H29" s="15">
        <v>23</v>
      </c>
      <c r="I29" s="18">
        <v>2.3402777777777779E-2</v>
      </c>
      <c r="J29" s="15">
        <v>22</v>
      </c>
      <c r="K29" s="18">
        <v>7.3726851851851835E-3</v>
      </c>
      <c r="L29" s="17">
        <v>4.3831018518518519E-2</v>
      </c>
    </row>
    <row r="30" spans="1:12" s="14" customFormat="1" ht="11.25" x14ac:dyDescent="0.2">
      <c r="A30" s="10">
        <v>23</v>
      </c>
      <c r="B30" s="10">
        <v>21</v>
      </c>
      <c r="C30" s="11" t="s">
        <v>73</v>
      </c>
      <c r="D30" s="10" t="s">
        <v>31</v>
      </c>
      <c r="E30" s="10" t="s">
        <v>45</v>
      </c>
      <c r="F30" s="10">
        <v>29</v>
      </c>
      <c r="G30" s="12">
        <v>1.3518518518518518E-2</v>
      </c>
      <c r="H30" s="10">
        <v>25</v>
      </c>
      <c r="I30" s="13">
        <v>2.299768518518519E-2</v>
      </c>
      <c r="J30" s="10">
        <v>23</v>
      </c>
      <c r="K30" s="13">
        <v>7.3958333333333237E-3</v>
      </c>
      <c r="L30" s="12">
        <v>4.3912037037037034E-2</v>
      </c>
    </row>
    <row r="31" spans="1:12" s="14" customFormat="1" ht="11.25" x14ac:dyDescent="0.2">
      <c r="A31" s="15">
        <v>24</v>
      </c>
      <c r="B31" s="15">
        <v>20</v>
      </c>
      <c r="C31" s="16" t="s">
        <v>74</v>
      </c>
      <c r="D31" s="15" t="s">
        <v>31</v>
      </c>
      <c r="E31" s="15" t="s">
        <v>43</v>
      </c>
      <c r="F31" s="15">
        <v>28</v>
      </c>
      <c r="G31" s="17">
        <v>1.3472222222222222E-2</v>
      </c>
      <c r="H31" s="15">
        <v>24</v>
      </c>
      <c r="I31" s="18">
        <v>2.3020833333333334E-2</v>
      </c>
      <c r="J31" s="15">
        <v>24</v>
      </c>
      <c r="K31" s="18">
        <v>7.4305555555555514E-3</v>
      </c>
      <c r="L31" s="17">
        <v>4.3923611111111108E-2</v>
      </c>
    </row>
    <row r="32" spans="1:12" s="14" customFormat="1" ht="11.25" x14ac:dyDescent="0.2">
      <c r="A32" s="10">
        <v>25</v>
      </c>
      <c r="B32" s="10">
        <v>48</v>
      </c>
      <c r="C32" s="11" t="s">
        <v>75</v>
      </c>
      <c r="D32" s="10" t="s">
        <v>69</v>
      </c>
      <c r="E32" s="10" t="s">
        <v>43</v>
      </c>
      <c r="F32" s="10">
        <v>24</v>
      </c>
      <c r="G32" s="12">
        <v>1.3090277777777779E-2</v>
      </c>
      <c r="H32" s="10">
        <v>26</v>
      </c>
      <c r="I32" s="13">
        <v>2.3437500000000007E-2</v>
      </c>
      <c r="J32" s="10">
        <v>25</v>
      </c>
      <c r="K32" s="13">
        <v>7.5462962962962871E-3</v>
      </c>
      <c r="L32" s="12">
        <v>4.4074074074074071E-2</v>
      </c>
    </row>
    <row r="33" spans="1:12" s="14" customFormat="1" ht="11.25" x14ac:dyDescent="0.2">
      <c r="A33" s="15">
        <v>26</v>
      </c>
      <c r="B33" s="15">
        <v>41</v>
      </c>
      <c r="C33" s="16" t="s">
        <v>76</v>
      </c>
      <c r="D33" s="15" t="s">
        <v>66</v>
      </c>
      <c r="E33" s="15" t="s">
        <v>51</v>
      </c>
      <c r="F33" s="15">
        <v>31</v>
      </c>
      <c r="G33" s="17">
        <v>1.3634259259259259E-2</v>
      </c>
      <c r="H33" s="15">
        <v>22</v>
      </c>
      <c r="I33" s="18">
        <v>2.2060185185185186E-2</v>
      </c>
      <c r="J33" s="15">
        <v>26</v>
      </c>
      <c r="K33" s="18">
        <v>8.7962962962962882E-3</v>
      </c>
      <c r="L33" s="17">
        <v>4.4490740740740733E-2</v>
      </c>
    </row>
    <row r="34" spans="1:12" s="14" customFormat="1" ht="11.25" x14ac:dyDescent="0.2">
      <c r="A34" s="10">
        <v>27</v>
      </c>
      <c r="B34" s="10">
        <v>23</v>
      </c>
      <c r="C34" s="11" t="s">
        <v>77</v>
      </c>
      <c r="D34" s="10" t="s">
        <v>31</v>
      </c>
      <c r="E34" s="10" t="s">
        <v>48</v>
      </c>
      <c r="F34" s="10">
        <v>26</v>
      </c>
      <c r="G34" s="12">
        <v>1.3252314814814814E-2</v>
      </c>
      <c r="H34" s="10">
        <v>27</v>
      </c>
      <c r="I34" s="13">
        <v>2.3981481481481486E-2</v>
      </c>
      <c r="J34" s="10">
        <v>27</v>
      </c>
      <c r="K34" s="13">
        <v>8.1018518518518462E-3</v>
      </c>
      <c r="L34" s="12">
        <v>4.5335648148148146E-2</v>
      </c>
    </row>
    <row r="35" spans="1:12" s="14" customFormat="1" ht="11.25" x14ac:dyDescent="0.2">
      <c r="A35" s="15">
        <v>28</v>
      </c>
      <c r="B35" s="15">
        <v>47</v>
      </c>
      <c r="C35" s="16" t="s">
        <v>78</v>
      </c>
      <c r="D35" s="15" t="s">
        <v>69</v>
      </c>
      <c r="E35" s="15" t="s">
        <v>43</v>
      </c>
      <c r="F35" s="15">
        <v>22</v>
      </c>
      <c r="G35" s="17">
        <v>1.2719907407407409E-2</v>
      </c>
      <c r="H35" s="15">
        <v>29</v>
      </c>
      <c r="I35" s="18">
        <v>2.5219907407407406E-2</v>
      </c>
      <c r="J35" s="15">
        <v>28</v>
      </c>
      <c r="K35" s="18">
        <v>7.7314814814814781E-3</v>
      </c>
      <c r="L35" s="17">
        <v>4.5671296296296293E-2</v>
      </c>
    </row>
    <row r="36" spans="1:12" s="14" customFormat="1" ht="11.25" x14ac:dyDescent="0.2">
      <c r="A36" s="10">
        <v>29</v>
      </c>
      <c r="B36" s="10">
        <v>18</v>
      </c>
      <c r="C36" s="11" t="s">
        <v>79</v>
      </c>
      <c r="D36" s="10" t="s">
        <v>35</v>
      </c>
      <c r="E36" s="10" t="s">
        <v>43</v>
      </c>
      <c r="F36" s="10">
        <v>33</v>
      </c>
      <c r="G36" s="12">
        <v>1.3993055555555557E-2</v>
      </c>
      <c r="H36" s="10">
        <v>28</v>
      </c>
      <c r="I36" s="13">
        <v>2.3935185185185184E-2</v>
      </c>
      <c r="J36" s="10">
        <v>29</v>
      </c>
      <c r="K36" s="13">
        <v>7.8240740740740736E-3</v>
      </c>
      <c r="L36" s="12">
        <v>4.5752314814814815E-2</v>
      </c>
    </row>
    <row r="37" spans="1:12" s="14" customFormat="1" ht="11.25" x14ac:dyDescent="0.2">
      <c r="A37" s="15">
        <v>30</v>
      </c>
      <c r="B37" s="15">
        <v>16</v>
      </c>
      <c r="C37" s="16" t="s">
        <v>80</v>
      </c>
      <c r="D37" s="15" t="s">
        <v>35</v>
      </c>
      <c r="E37" s="15" t="s">
        <v>43</v>
      </c>
      <c r="F37" s="15">
        <v>32</v>
      </c>
      <c r="G37" s="17">
        <v>1.3680555555555555E-2</v>
      </c>
      <c r="H37" s="15">
        <v>30</v>
      </c>
      <c r="I37" s="18">
        <v>2.4270833333333332E-2</v>
      </c>
      <c r="J37" s="15">
        <v>30</v>
      </c>
      <c r="K37" s="18">
        <v>7.9282407407407357E-3</v>
      </c>
      <c r="L37" s="17">
        <v>4.5879629629629624E-2</v>
      </c>
    </row>
    <row r="38" spans="1:12" s="14" customFormat="1" ht="11.25" x14ac:dyDescent="0.2">
      <c r="A38" s="10">
        <v>31</v>
      </c>
      <c r="B38" s="10">
        <v>39</v>
      </c>
      <c r="C38" s="11" t="s">
        <v>81</v>
      </c>
      <c r="D38" s="10" t="s">
        <v>66</v>
      </c>
      <c r="E38" s="10" t="s">
        <v>45</v>
      </c>
      <c r="F38" s="10">
        <v>30</v>
      </c>
      <c r="G38" s="12">
        <v>1.3622685185185186E-2</v>
      </c>
      <c r="H38" s="10">
        <v>31</v>
      </c>
      <c r="I38" s="13">
        <v>2.4363425925925924E-2</v>
      </c>
      <c r="J38" s="10">
        <v>31</v>
      </c>
      <c r="K38" s="13">
        <v>8.4953703703703684E-3</v>
      </c>
      <c r="L38" s="12">
        <v>4.6481481481481478E-2</v>
      </c>
    </row>
    <row r="39" spans="1:12" s="14" customFormat="1" ht="11.25" x14ac:dyDescent="0.2">
      <c r="A39" s="15">
        <v>32</v>
      </c>
      <c r="B39" s="15">
        <v>37</v>
      </c>
      <c r="C39" s="16" t="s">
        <v>82</v>
      </c>
      <c r="D39" s="15" t="s">
        <v>16</v>
      </c>
      <c r="E39" s="15" t="s">
        <v>62</v>
      </c>
      <c r="F39" s="15">
        <v>25</v>
      </c>
      <c r="G39" s="17">
        <v>1.3229166666666667E-2</v>
      </c>
      <c r="H39" s="15">
        <v>32</v>
      </c>
      <c r="I39" s="18">
        <v>2.510416666666667E-2</v>
      </c>
      <c r="J39" s="15">
        <v>32</v>
      </c>
      <c r="K39" s="18">
        <v>8.5532407407407363E-3</v>
      </c>
      <c r="L39" s="17">
        <v>4.6886574074074074E-2</v>
      </c>
    </row>
    <row r="40" spans="1:12" s="14" customFormat="1" ht="11.25" x14ac:dyDescent="0.2">
      <c r="A40" s="10">
        <v>33</v>
      </c>
      <c r="B40" s="10">
        <v>17</v>
      </c>
      <c r="C40" s="11" t="s">
        <v>83</v>
      </c>
      <c r="D40" s="10" t="s">
        <v>35</v>
      </c>
      <c r="E40" s="10" t="s">
        <v>51</v>
      </c>
      <c r="F40" s="10">
        <v>34</v>
      </c>
      <c r="G40" s="12">
        <v>1.5694444444444445E-2</v>
      </c>
      <c r="H40" s="10">
        <v>33</v>
      </c>
      <c r="I40" s="13">
        <v>2.3946759259259254E-2</v>
      </c>
      <c r="J40" s="10">
        <v>33</v>
      </c>
      <c r="K40" s="13">
        <v>8.506944444444442E-3</v>
      </c>
      <c r="L40" s="12">
        <v>4.8148148148148141E-2</v>
      </c>
    </row>
    <row r="41" spans="1:12" s="14" customFormat="1" ht="11.25" x14ac:dyDescent="0.2">
      <c r="A41" s="15">
        <v>34</v>
      </c>
      <c r="B41" s="15">
        <v>19</v>
      </c>
      <c r="C41" s="16" t="s">
        <v>84</v>
      </c>
      <c r="D41" s="15" t="s">
        <v>35</v>
      </c>
      <c r="E41" s="15" t="s">
        <v>85</v>
      </c>
      <c r="F41" s="15">
        <v>35</v>
      </c>
      <c r="G41" s="17">
        <v>1.5821759259259261E-2</v>
      </c>
      <c r="H41" s="15">
        <v>34</v>
      </c>
      <c r="I41" s="18">
        <v>2.4780092592592593E-2</v>
      </c>
      <c r="J41" s="15">
        <v>34</v>
      </c>
      <c r="K41" s="18">
        <v>9.0162037037037068E-3</v>
      </c>
      <c r="L41" s="17">
        <v>4.9618055555555561E-2</v>
      </c>
    </row>
  </sheetData>
  <sheetProtection algorithmName="SHA-512" hashValue="fBTHYfBISwoEOweNZvznf4V+ldJuxG/kSLPS74euWN8VoxjVSLwSIV2cgzWPpXGClbAUn2zmMrKOnOntH8aLsA==" saltValue="WxIovdkyPjBrYPyPPifDZA==" spinCount="100000" sheet="1" objects="1" scenarios="1" selectLockedCells="1" selectUnlockedCells="1"/>
  <mergeCells count="1">
    <mergeCell ref="N6:P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Triathlon - Feminino</vt:lpstr>
      <vt:lpstr>Triathlon - Masculino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2017-11-11T14:59:31Z</dcterms:created>
  <dcterms:modified xsi:type="dcterms:W3CDTF">2017-11-14T12:15:31Z</dcterms:modified>
</cp:coreProperties>
</file>